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B\LICITAÇÕES\2023\PROC 6026-2021- DESFAZIMENTO DE EDIFICAÇÕES\DLC\"/>
    </mc:Choice>
  </mc:AlternateContent>
  <bookViews>
    <workbookView xWindow="0" yWindow="0" windowWidth="28800" windowHeight="11835" tabRatio="790"/>
  </bookViews>
  <sheets>
    <sheet name="PLANILHA" sheetId="11" r:id="rId1"/>
    <sheet name="CRONOGRAMA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1">CRONOGRAMA!$A$1:$O$28</definedName>
    <definedName name="_xlnm.Print_Area" localSheetId="0">PLANILHA!$A$1:$F$27</definedName>
    <definedName name="CONCATENAR">CONCATENATE(#REF!," ",#REF!)</definedName>
    <definedName name="Dados.Lista.BDI">[1]DADOS!$T$37:$X$37</definedName>
    <definedName name="DATABASE">#REF!</definedName>
    <definedName name="DATAEMISSAO">#REF!</definedName>
    <definedName name="DATART">#REF!</definedName>
    <definedName name="DESONERACAO" hidden="1">IF(OR(Import.Desoneracao="DESONERADO",Import.Desoneracao="SIM"),"SIM","NÃO")</definedName>
    <definedName name="EMPRESAS">OFFSET([2]Cotações!$B$25,0,0):OFFSET([2]Cotações!$H$29,-1,0)</definedName>
    <definedName name="Import.Desoneracao" hidden="1">OFFSET([3]DADOS!$G$18,0,-1)</definedName>
    <definedName name="Import.Município" hidden="1">[3]DADOS!$F$6</definedName>
    <definedName name="INDICES">[2]Cotações!$B$22:OFFSET([2]Cotações!$I$24,-1,0)</definedName>
    <definedName name="LOCALIDADE">#REF!</definedName>
    <definedName name="MEMÓRIA">ROUND([4]Planilha!$P1,15-13*[4]Planilha!#REF!)</definedName>
    <definedName name="NCOMPOSICOES">0</definedName>
    <definedName name="NCOTACOES">0</definedName>
    <definedName name="NEMPRESAS">3</definedName>
    <definedName name="NINDICES">1</definedName>
    <definedName name="NRELATORIOS">COUNTA([2]Relatórios!$A:$A)-2</definedName>
    <definedName name="NumerEmpresa">3</definedName>
    <definedName name="NumerIndice">1</definedName>
    <definedName name="PO.CustoUnitario">ROUND([5]Planilha!$P1,15-13*[5]Planilha!#REF!)</definedName>
    <definedName name="PO.PrecoUnitario">[5]Planilha!$R1</definedName>
    <definedName name="PO.Quantidade">ROUND([5]Planilha!$O1,15-13*[5]Planilha!#REF!)</definedName>
    <definedName name="RelatoriosFontes">OFFSET([2]Relatórios!$A$5,1,0,NRELATORIOS)</definedName>
    <definedName name="SENHAGT" hidden="1">"PM2CAIXA"</definedName>
    <definedName name="SomaAgrup">SUMIF(OFFSET([5]Planilha!$A1,1,0,[5]Planilha!$B1),"S",OFFSET([5]Planilha!A1,1,0,[5]Planilha!$B1))</definedName>
    <definedName name="TipoOrçamento">"LICITADO"</definedName>
    <definedName name="_xlnm.Print_Titles" localSheetId="0">PLANILHA!$1:$11</definedName>
    <definedName name="VTOTAL1">ROUND(PO.Quantidade*PO.PrecoUnitario,15-13*[5]Planilha!$X$7)</definedName>
  </definedNames>
  <calcPr calcId="152511" fullPrecision="0"/>
</workbook>
</file>

<file path=xl/calcChain.xml><?xml version="1.0" encoding="utf-8"?>
<calcChain xmlns="http://schemas.openxmlformats.org/spreadsheetml/2006/main">
  <c r="N19" i="9" l="1"/>
  <c r="M19" i="9"/>
  <c r="L19" i="9"/>
  <c r="O19" i="9"/>
  <c r="N16" i="9"/>
  <c r="M16" i="9"/>
  <c r="L16" i="9"/>
  <c r="K16" i="9"/>
  <c r="O16" i="9"/>
  <c r="E25" i="11"/>
  <c r="O18" i="9" l="1"/>
  <c r="F20" i="11" l="1"/>
  <c r="F19" i="11" l="1"/>
  <c r="C19" i="9" l="1"/>
  <c r="D19" i="9"/>
  <c r="E19" i="9"/>
  <c r="F19" i="9"/>
  <c r="G19" i="9"/>
  <c r="I19" i="9"/>
  <c r="J19" i="9"/>
  <c r="H19" i="9"/>
  <c r="K19" i="9"/>
  <c r="C22" i="11" l="1"/>
  <c r="O15" i="9"/>
  <c r="F15" i="11" l="1"/>
  <c r="F16" i="11" l="1"/>
  <c r="F22" i="11" s="1"/>
  <c r="E24" i="11" l="1"/>
  <c r="L22" i="9" l="1"/>
  <c r="O22" i="9"/>
  <c r="K22" i="9"/>
  <c r="M22" i="9"/>
  <c r="N22" i="9"/>
  <c r="E26" i="11" l="1"/>
  <c r="I16" i="9" l="1"/>
  <c r="I22" i="9" s="1"/>
  <c r="J16" i="9"/>
  <c r="J22" i="9" s="1"/>
  <c r="G16" i="9"/>
  <c r="G22" i="9" s="1"/>
  <c r="E16" i="9"/>
  <c r="E22" i="9" s="1"/>
  <c r="F16" i="9"/>
  <c r="F22" i="9" s="1"/>
  <c r="D16" i="9"/>
  <c r="D22" i="9" s="1"/>
  <c r="H16" i="9"/>
  <c r="H22" i="9" s="1"/>
  <c r="C16" i="9"/>
  <c r="C22" i="9" s="1"/>
</calcChain>
</file>

<file path=xl/sharedStrings.xml><?xml version="1.0" encoding="utf-8"?>
<sst xmlns="http://schemas.openxmlformats.org/spreadsheetml/2006/main" count="40" uniqueCount="31">
  <si>
    <t>TOTAL DO ITEM</t>
  </si>
  <si>
    <t>CRONOGRAMA FÍSICO - FINANCEIRO</t>
  </si>
  <si>
    <t>MESES</t>
  </si>
  <si>
    <t>Item</t>
  </si>
  <si>
    <t>ETAPAS DE SERVIÇOS</t>
  </si>
  <si>
    <t>VALOR</t>
  </si>
  <si>
    <t>R$</t>
  </si>
  <si>
    <t>PLANILHA ORÇAMENTÁRIA</t>
  </si>
  <si>
    <t>M3</t>
  </si>
  <si>
    <t>TOTAL GERAL</t>
  </si>
  <si>
    <t>Prazo:</t>
  </si>
  <si>
    <t>B.D.I.:</t>
  </si>
  <si>
    <t>Custo</t>
  </si>
  <si>
    <t>Descrição dos Serviços</t>
  </si>
  <si>
    <t>Unid.</t>
  </si>
  <si>
    <t>Quant.</t>
  </si>
  <si>
    <t>Unitário</t>
  </si>
  <si>
    <t>Preço Total</t>
  </si>
  <si>
    <t xml:space="preserve">DEMOLICAO DE EDIFICACAO EM ALVENARIA                                           </t>
  </si>
  <si>
    <t xml:space="preserve">DEMOLICAO DE EDIFICACAO EM MADEIRA                                             </t>
  </si>
  <si>
    <t xml:space="preserve">VALOR TOTAL </t>
  </si>
  <si>
    <t>LOCAL: BERTIOGA</t>
  </si>
  <si>
    <t>DEMOLIÇÃO CONSTRUÇÃO EM ALVENARIA</t>
  </si>
  <si>
    <t>DEMOLIÇÃO CONSTRUÇÃO EM MADEIRA</t>
  </si>
  <si>
    <t>DEMOLIÇÃO DE CONSTRUÇÃO EM ALVENARIA</t>
  </si>
  <si>
    <t>DEMOLIÇÃO DE CONSTRUÇÃO EM MADEIRA</t>
  </si>
  <si>
    <t>12 meses</t>
  </si>
  <si>
    <t>m2</t>
  </si>
  <si>
    <t>REMOÇÃO DE ENTULHO SEPARADO DE OBRA COM CAÇAMBA METÁLICA - TERRA, ALVENARIA, CONCRETO, ARGAMASSA, MADEIRA, PAPEL, PLÁSTICO OU METAL</t>
  </si>
  <si>
    <t>DESFAZIMENTO DE EDIFICAÇÕES</t>
  </si>
  <si>
    <t>BDI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</si>
</sst>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00\.00"/>
    <numFmt numFmtId="166" formatCode="_(* #,##0.00_);_(* \(#,##0.00\);_(* &quot;-&quot;??_);_(@_)"/>
    <numFmt numFmtId="167" formatCode="#,##0.00_ ;\-#,##0.00\ "/>
    <numFmt numFmtId="168" formatCode="mm/yy"/>
    <numFmt numFmtId="169" formatCode="_(* #,##0_);_(* \(#,##0\);_(* &quot;-&quot;??_);_(@_)"/>
    <numFmt numFmtId="170" formatCode="[$-416]mmm\-yy;@"/>
    <numFmt numFmtId="172" formatCode="_(&quot;Cr$&quot;* #,##0.00_);_(&quot;Cr$&quot;* \(#,##0.00\);_(&quot;Cr$&quot;* &quot;-&quot;??_);_(@_)"/>
    <numFmt numFmtId="173" formatCode="&quot;R$&quot;\ #,##0.00"/>
    <numFmt numFmtId="174" formatCode="_(&quot;R$ &quot;* #,##0.00_);_(&quot;R$ &quot;* \(#,##0.00\);_(&quot;R$ &quot;* \-??_);_(@_)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Unicode MS"/>
      <family val="2"/>
    </font>
    <font>
      <b/>
      <sz val="9"/>
      <name val="Arial"/>
      <family val="2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rgb="FFFF0000"/>
      <name val="Arial"/>
      <family val="2"/>
    </font>
    <font>
      <sz val="9"/>
      <color indexed="30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  <font>
      <b/>
      <sz val="9"/>
      <color indexed="30"/>
      <name val="Arial Unicode MS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name val="Arial Unicode MS"/>
      <family val="2"/>
    </font>
    <font>
      <b/>
      <sz val="15"/>
      <name val="Arial"/>
      <family val="2"/>
    </font>
    <font>
      <b/>
      <sz val="10"/>
      <color indexed="8"/>
      <name val="Arial Unicode MS"/>
      <family val="2"/>
    </font>
    <font>
      <sz val="15"/>
      <name val="Arial"/>
      <family val="2"/>
    </font>
    <font>
      <sz val="11"/>
      <color indexed="8"/>
      <name val="Calibri"/>
      <family val="2"/>
    </font>
    <font>
      <sz val="15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7">
    <xf numFmtId="0" fontId="0" fillId="0" borderId="0"/>
    <xf numFmtId="164" fontId="7" fillId="0" borderId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" fillId="0" borderId="0"/>
    <xf numFmtId="0" fontId="12" fillId="0" borderId="0"/>
    <xf numFmtId="9" fontId="8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" fillId="0" borderId="0"/>
    <xf numFmtId="0" fontId="11" fillId="0" borderId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</cellStyleXfs>
  <cellXfs count="205">
    <xf numFmtId="0" fontId="0" fillId="0" borderId="0" xfId="0"/>
    <xf numFmtId="0" fontId="14" fillId="0" borderId="2" xfId="14" applyFont="1" applyBorder="1" applyAlignment="1">
      <alignment vertical="center"/>
    </xf>
    <xf numFmtId="0" fontId="14" fillId="0" borderId="3" xfId="14" applyFont="1" applyBorder="1" applyAlignment="1">
      <alignment vertical="center"/>
    </xf>
    <xf numFmtId="0" fontId="14" fillId="0" borderId="4" xfId="14" applyFont="1" applyBorder="1" applyAlignment="1">
      <alignment vertical="center"/>
    </xf>
    <xf numFmtId="0" fontId="14" fillId="0" borderId="0" xfId="14" applyFont="1"/>
    <xf numFmtId="0" fontId="15" fillId="0" borderId="5" xfId="14" applyFont="1" applyBorder="1" applyAlignment="1">
      <alignment vertical="center"/>
    </xf>
    <xf numFmtId="0" fontId="14" fillId="0" borderId="6" xfId="14" applyFont="1" applyBorder="1"/>
    <xf numFmtId="0" fontId="16" fillId="0" borderId="0" xfId="14" applyFont="1" applyAlignment="1">
      <alignment horizontal="left" vertical="center"/>
    </xf>
    <xf numFmtId="0" fontId="15" fillId="0" borderId="0" xfId="14" applyFont="1" applyAlignment="1">
      <alignment vertical="center"/>
    </xf>
    <xf numFmtId="0" fontId="16" fillId="0" borderId="0" xfId="14" applyFont="1" applyAlignment="1">
      <alignment horizontal="center" vertical="center"/>
    </xf>
    <xf numFmtId="168" fontId="17" fillId="0" borderId="0" xfId="14" applyNumberFormat="1" applyFont="1" applyAlignment="1">
      <alignment vertical="center"/>
    </xf>
    <xf numFmtId="168" fontId="17" fillId="0" borderId="5" xfId="14" applyNumberFormat="1" applyFont="1" applyBorder="1" applyAlignment="1">
      <alignment vertical="center"/>
    </xf>
    <xf numFmtId="17" fontId="16" fillId="0" borderId="6" xfId="14" applyNumberFormat="1" applyFont="1" applyBorder="1" applyAlignment="1">
      <alignment horizontal="left" vertical="center"/>
    </xf>
    <xf numFmtId="0" fontId="18" fillId="0" borderId="5" xfId="14" applyFont="1" applyBorder="1" applyAlignment="1">
      <alignment vertical="center"/>
    </xf>
    <xf numFmtId="0" fontId="19" fillId="0" borderId="6" xfId="14" applyFont="1" applyBorder="1"/>
    <xf numFmtId="0" fontId="14" fillId="0" borderId="0" xfId="14" applyFont="1" applyAlignment="1">
      <alignment vertical="center"/>
    </xf>
    <xf numFmtId="0" fontId="18" fillId="0" borderId="0" xfId="14" applyFont="1" applyAlignment="1">
      <alignment vertical="center"/>
    </xf>
    <xf numFmtId="0" fontId="16" fillId="0" borderId="6" xfId="14" applyFont="1" applyBorder="1" applyAlignment="1">
      <alignment vertical="center"/>
    </xf>
    <xf numFmtId="17" fontId="16" fillId="0" borderId="6" xfId="14" applyNumberFormat="1" applyFont="1" applyBorder="1" applyAlignment="1">
      <alignment vertical="center"/>
    </xf>
    <xf numFmtId="0" fontId="16" fillId="0" borderId="0" xfId="14" applyFont="1" applyAlignment="1">
      <alignment vertical="center"/>
    </xf>
    <xf numFmtId="0" fontId="18" fillId="0" borderId="7" xfId="14" applyFont="1" applyBorder="1" applyAlignment="1">
      <alignment vertical="center"/>
    </xf>
    <xf numFmtId="0" fontId="14" fillId="0" borderId="8" xfId="14" applyFont="1" applyBorder="1" applyAlignment="1">
      <alignment vertical="center"/>
    </xf>
    <xf numFmtId="0" fontId="15" fillId="0" borderId="9" xfId="14" applyFont="1" applyBorder="1" applyAlignment="1">
      <alignment vertical="center"/>
    </xf>
    <xf numFmtId="168" fontId="17" fillId="0" borderId="9" xfId="14" applyNumberFormat="1" applyFont="1" applyBorder="1" applyAlignment="1">
      <alignment vertical="center"/>
    </xf>
    <xf numFmtId="0" fontId="18" fillId="0" borderId="8" xfId="14" applyFont="1" applyBorder="1" applyAlignment="1">
      <alignment vertical="center"/>
    </xf>
    <xf numFmtId="168" fontId="17" fillId="0" borderId="5" xfId="14" applyNumberFormat="1" applyFont="1" applyBorder="1"/>
    <xf numFmtId="0" fontId="15" fillId="0" borderId="0" xfId="14" applyFont="1" applyAlignment="1">
      <alignment horizontal="right"/>
    </xf>
    <xf numFmtId="0" fontId="15" fillId="0" borderId="0" xfId="14" applyFont="1"/>
    <xf numFmtId="168" fontId="17" fillId="0" borderId="0" xfId="14" applyNumberFormat="1" applyFont="1"/>
    <xf numFmtId="0" fontId="15" fillId="0" borderId="6" xfId="14" applyFont="1" applyBorder="1"/>
    <xf numFmtId="0" fontId="18" fillId="0" borderId="2" xfId="14" applyFont="1" applyBorder="1" applyAlignment="1">
      <alignment horizontal="center" vertical="center" wrapText="1"/>
    </xf>
    <xf numFmtId="0" fontId="16" fillId="0" borderId="10" xfId="14" applyFont="1" applyBorder="1" applyAlignment="1">
      <alignment horizontal="center" vertical="center" wrapText="1"/>
    </xf>
    <xf numFmtId="0" fontId="16" fillId="0" borderId="13" xfId="14" applyFont="1" applyBorder="1" applyAlignment="1">
      <alignment horizontal="center" vertical="center" wrapText="1"/>
    </xf>
    <xf numFmtId="0" fontId="16" fillId="0" borderId="5" xfId="14" applyFont="1" applyBorder="1" applyAlignment="1">
      <alignment horizontal="center" vertical="center" wrapText="1"/>
    </xf>
    <xf numFmtId="0" fontId="16" fillId="0" borderId="14" xfId="14" applyFont="1" applyBorder="1" applyAlignment="1">
      <alignment horizontal="center" vertical="center" wrapText="1"/>
    </xf>
    <xf numFmtId="0" fontId="16" fillId="0" borderId="15" xfId="14" applyFont="1" applyBorder="1" applyAlignment="1">
      <alignment horizontal="center" vertical="center" wrapText="1"/>
    </xf>
    <xf numFmtId="0" fontId="16" fillId="0" borderId="1" xfId="14" applyFont="1" applyBorder="1" applyAlignment="1">
      <alignment horizontal="center" vertical="center" wrapText="1"/>
    </xf>
    <xf numFmtId="0" fontId="16" fillId="0" borderId="16" xfId="14" applyFont="1" applyBorder="1" applyAlignment="1">
      <alignment horizontal="center" vertical="center" wrapText="1"/>
    </xf>
    <xf numFmtId="0" fontId="16" fillId="0" borderId="7" xfId="14" applyFont="1" applyBorder="1" applyAlignment="1">
      <alignment horizontal="center" vertical="center" wrapText="1"/>
    </xf>
    <xf numFmtId="0" fontId="15" fillId="0" borderId="17" xfId="14" applyFont="1" applyBorder="1" applyAlignment="1">
      <alignment horizontal="center" vertical="center" wrapText="1"/>
    </xf>
    <xf numFmtId="0" fontId="16" fillId="0" borderId="18" xfId="14" applyFont="1" applyBorder="1" applyAlignment="1">
      <alignment horizontal="center" vertical="center" wrapText="1"/>
    </xf>
    <xf numFmtId="0" fontId="16" fillId="0" borderId="19" xfId="14" applyFont="1" applyBorder="1" applyAlignment="1">
      <alignment horizontal="center" vertical="center" wrapText="1"/>
    </xf>
    <xf numFmtId="0" fontId="16" fillId="0" borderId="20" xfId="14" applyFont="1" applyBorder="1" applyAlignment="1">
      <alignment horizontal="center" vertical="center" wrapText="1"/>
    </xf>
    <xf numFmtId="0" fontId="17" fillId="0" borderId="2" xfId="14" applyFont="1" applyBorder="1" applyAlignment="1">
      <alignment horizontal="center"/>
    </xf>
    <xf numFmtId="0" fontId="14" fillId="0" borderId="11" xfId="14" applyFont="1" applyBorder="1"/>
    <xf numFmtId="0" fontId="14" fillId="0" borderId="21" xfId="14" applyFont="1" applyBorder="1"/>
    <xf numFmtId="0" fontId="14" fillId="0" borderId="22" xfId="14" applyFont="1" applyBorder="1"/>
    <xf numFmtId="166" fontId="14" fillId="0" borderId="21" xfId="7" applyFont="1" applyFill="1" applyBorder="1" applyAlignment="1" applyProtection="1"/>
    <xf numFmtId="0" fontId="15" fillId="0" borderId="13" xfId="14" applyFont="1" applyBorder="1" applyAlignment="1">
      <alignment horizontal="center"/>
    </xf>
    <xf numFmtId="0" fontId="14" fillId="0" borderId="5" xfId="14" applyFont="1" applyBorder="1" applyAlignment="1">
      <alignment horizontal="center" vertical="center" wrapText="1"/>
    </xf>
    <xf numFmtId="0" fontId="10" fillId="0" borderId="21" xfId="14" applyFont="1" applyBorder="1" applyAlignment="1">
      <alignment vertical="center" wrapText="1"/>
    </xf>
    <xf numFmtId="10" fontId="16" fillId="2" borderId="21" xfId="13" applyNumberFormat="1" applyFont="1" applyFill="1" applyBorder="1" applyAlignment="1">
      <alignment horizontal="center" vertical="center" wrapText="1"/>
    </xf>
    <xf numFmtId="10" fontId="14" fillId="0" borderId="16" xfId="13" applyNumberFormat="1" applyFont="1" applyBorder="1" applyAlignment="1">
      <alignment horizontal="right" vertical="center" wrapText="1"/>
    </xf>
    <xf numFmtId="166" fontId="14" fillId="0" borderId="21" xfId="7" applyFont="1" applyFill="1" applyBorder="1" applyAlignment="1">
      <alignment vertical="center" wrapText="1"/>
    </xf>
    <xf numFmtId="166" fontId="16" fillId="0" borderId="16" xfId="7" applyFont="1" applyFill="1" applyBorder="1" applyAlignment="1">
      <alignment horizontal="right" vertical="center" wrapText="1"/>
    </xf>
    <xf numFmtId="166" fontId="14" fillId="0" borderId="21" xfId="7" applyFont="1" applyFill="1" applyBorder="1" applyAlignment="1">
      <alignment horizontal="center" vertical="center" wrapText="1"/>
    </xf>
    <xf numFmtId="166" fontId="14" fillId="0" borderId="22" xfId="7" applyFont="1" applyFill="1" applyBorder="1" applyAlignment="1">
      <alignment horizontal="center" vertical="center" wrapText="1"/>
    </xf>
    <xf numFmtId="166" fontId="14" fillId="0" borderId="16" xfId="7" applyFont="1" applyFill="1" applyBorder="1" applyAlignment="1">
      <alignment horizontal="right" vertical="center" wrapText="1"/>
    </xf>
    <xf numFmtId="166" fontId="20" fillId="0" borderId="21" xfId="7" applyFont="1" applyFill="1" applyBorder="1" applyAlignment="1" applyProtection="1">
      <alignment horizontal="center" vertical="center" wrapText="1"/>
    </xf>
    <xf numFmtId="166" fontId="14" fillId="0" borderId="2" xfId="7" applyFont="1" applyFill="1" applyBorder="1" applyAlignment="1" applyProtection="1">
      <alignment vertical="center" wrapText="1"/>
    </xf>
    <xf numFmtId="0" fontId="16" fillId="0" borderId="4" xfId="14" applyFont="1" applyBorder="1" applyAlignment="1">
      <alignment vertical="center" wrapText="1"/>
    </xf>
    <xf numFmtId="166" fontId="14" fillId="0" borderId="11" xfId="7" applyFont="1" applyFill="1" applyBorder="1" applyAlignment="1">
      <alignment vertical="center" wrapText="1"/>
    </xf>
    <xf numFmtId="166" fontId="14" fillId="0" borderId="13" xfId="7" applyFont="1" applyFill="1" applyBorder="1" applyAlignment="1">
      <alignment vertical="center" wrapText="1"/>
    </xf>
    <xf numFmtId="166" fontId="14" fillId="0" borderId="5" xfId="7" applyFont="1" applyFill="1" applyBorder="1" applyAlignment="1" applyProtection="1">
      <alignment vertical="center" wrapText="1"/>
    </xf>
    <xf numFmtId="0" fontId="16" fillId="0" borderId="0" xfId="14" applyFont="1" applyAlignment="1">
      <alignment vertical="center" wrapText="1"/>
    </xf>
    <xf numFmtId="166" fontId="16" fillId="0" borderId="21" xfId="7" applyFont="1" applyFill="1" applyBorder="1" applyAlignment="1">
      <alignment vertical="center" wrapText="1"/>
    </xf>
    <xf numFmtId="0" fontId="14" fillId="0" borderId="7" xfId="14" applyFont="1" applyBorder="1" applyAlignment="1">
      <alignment horizontal="center" vertical="center" wrapText="1"/>
    </xf>
    <xf numFmtId="0" fontId="14" fillId="0" borderId="9" xfId="14" applyFont="1" applyBorder="1" applyAlignment="1">
      <alignment vertical="center" wrapText="1"/>
    </xf>
    <xf numFmtId="169" fontId="14" fillId="0" borderId="18" xfId="7" applyNumberFormat="1" applyFont="1" applyFill="1" applyBorder="1" applyAlignment="1">
      <alignment horizontal="center" vertical="center" wrapText="1"/>
    </xf>
    <xf numFmtId="166" fontId="14" fillId="0" borderId="20" xfId="7" applyFont="1" applyFill="1" applyBorder="1" applyAlignment="1">
      <alignment horizontal="right" vertical="center" wrapText="1"/>
    </xf>
    <xf numFmtId="168" fontId="17" fillId="0" borderId="5" xfId="14" applyNumberFormat="1" applyFont="1" applyBorder="1" applyAlignment="1">
      <alignment vertical="center" wrapText="1"/>
    </xf>
    <xf numFmtId="0" fontId="15" fillId="0" borderId="0" xfId="14" applyFont="1" applyAlignment="1">
      <alignment vertical="center" wrapText="1"/>
    </xf>
    <xf numFmtId="168" fontId="17" fillId="0" borderId="0" xfId="14" applyNumberFormat="1" applyFont="1" applyAlignment="1">
      <alignment vertical="center" wrapText="1"/>
    </xf>
    <xf numFmtId="0" fontId="15" fillId="0" borderId="6" xfId="14" applyFont="1" applyBorder="1" applyAlignment="1">
      <alignment vertical="center" wrapText="1"/>
    </xf>
    <xf numFmtId="0" fontId="15" fillId="0" borderId="5" xfId="14" applyFont="1" applyBorder="1" applyAlignment="1">
      <alignment vertical="center" wrapText="1"/>
    </xf>
    <xf numFmtId="10" fontId="21" fillId="0" borderId="0" xfId="14" applyNumberFormat="1" applyFont="1" applyAlignment="1">
      <alignment horizontal="center"/>
    </xf>
    <xf numFmtId="43" fontId="16" fillId="0" borderId="6" xfId="14" applyNumberFormat="1" applyFont="1" applyBorder="1" applyAlignment="1">
      <alignment vertical="center" wrapText="1"/>
    </xf>
    <xf numFmtId="0" fontId="16" fillId="0" borderId="5" xfId="14" applyFont="1" applyBorder="1" applyAlignment="1">
      <alignment vertical="center" wrapText="1"/>
    </xf>
    <xf numFmtId="0" fontId="21" fillId="0" borderId="0" xfId="14" applyFont="1" applyAlignment="1">
      <alignment horizontal="center"/>
    </xf>
    <xf numFmtId="166" fontId="14" fillId="0" borderId="6" xfId="7" applyFont="1" applyFill="1" applyBorder="1" applyAlignment="1">
      <alignment vertical="center" wrapText="1"/>
    </xf>
    <xf numFmtId="0" fontId="16" fillId="0" borderId="7" xfId="14" applyFont="1" applyBorder="1" applyAlignment="1">
      <alignment vertical="center" wrapText="1"/>
    </xf>
    <xf numFmtId="0" fontId="14" fillId="0" borderId="9" xfId="14" applyFont="1" applyBorder="1"/>
    <xf numFmtId="166" fontId="14" fillId="0" borderId="8" xfId="7" applyFont="1" applyFill="1" applyBorder="1" applyAlignment="1">
      <alignment vertical="center" wrapText="1"/>
    </xf>
    <xf numFmtId="0" fontId="14" fillId="0" borderId="0" xfId="14" applyFont="1" applyAlignment="1">
      <alignment horizontal="center" vertical="center" wrapText="1"/>
    </xf>
    <xf numFmtId="0" fontId="22" fillId="0" borderId="0" xfId="14" applyFont="1" applyAlignment="1">
      <alignment vertical="center" wrapText="1"/>
    </xf>
    <xf numFmtId="10" fontId="14" fillId="0" borderId="0" xfId="13" applyNumberFormat="1" applyFont="1" applyFill="1" applyBorder="1" applyAlignment="1">
      <alignment vertical="center" wrapText="1"/>
    </xf>
    <xf numFmtId="0" fontId="23" fillId="0" borderId="0" xfId="14" applyFont="1" applyAlignment="1">
      <alignment vertical="center"/>
    </xf>
    <xf numFmtId="168" fontId="17" fillId="0" borderId="0" xfId="14" applyNumberFormat="1" applyFont="1" applyAlignment="1">
      <alignment horizontal="center" vertical="center"/>
    </xf>
    <xf numFmtId="0" fontId="24" fillId="0" borderId="0" xfId="14" applyFont="1" applyAlignment="1">
      <alignment vertical="center"/>
    </xf>
    <xf numFmtId="0" fontId="18" fillId="0" borderId="0" xfId="14" applyFont="1" applyAlignment="1">
      <alignment horizontal="center" vertical="center" wrapText="1"/>
    </xf>
    <xf numFmtId="0" fontId="16" fillId="0" borderId="0" xfId="14" applyFont="1" applyAlignment="1">
      <alignment horizontal="center" vertical="center" wrapText="1"/>
    </xf>
    <xf numFmtId="0" fontId="15" fillId="0" borderId="0" xfId="14" applyFont="1" applyAlignment="1">
      <alignment horizontal="center" vertical="center" wrapText="1"/>
    </xf>
    <xf numFmtId="0" fontId="14" fillId="0" borderId="0" xfId="14" applyFont="1" applyAlignment="1">
      <alignment vertical="center" wrapText="1"/>
    </xf>
    <xf numFmtId="10" fontId="14" fillId="0" borderId="0" xfId="13" applyNumberFormat="1" applyFont="1" applyFill="1" applyBorder="1" applyAlignment="1">
      <alignment horizontal="center" vertical="center" wrapText="1"/>
    </xf>
    <xf numFmtId="166" fontId="14" fillId="0" borderId="0" xfId="7" applyFont="1" applyFill="1" applyBorder="1" applyAlignment="1">
      <alignment vertical="center" wrapText="1"/>
    </xf>
    <xf numFmtId="169" fontId="14" fillId="0" borderId="0" xfId="7" applyNumberFormat="1" applyFont="1" applyFill="1" applyBorder="1" applyAlignment="1">
      <alignment vertical="center" wrapText="1"/>
    </xf>
    <xf numFmtId="10" fontId="16" fillId="0" borderId="0" xfId="13" applyNumberFormat="1" applyFont="1" applyFill="1" applyBorder="1" applyAlignment="1">
      <alignment horizontal="center" vertical="center" wrapText="1"/>
    </xf>
    <xf numFmtId="0" fontId="25" fillId="0" borderId="0" xfId="14" applyFont="1" applyAlignment="1">
      <alignment vertical="center" wrapText="1"/>
    </xf>
    <xf numFmtId="166" fontId="26" fillId="0" borderId="0" xfId="7" applyFont="1" applyFill="1" applyBorder="1" applyAlignment="1" applyProtection="1">
      <alignment vertical="center" wrapText="1"/>
    </xf>
    <xf numFmtId="166" fontId="14" fillId="0" borderId="0" xfId="7" applyFont="1" applyFill="1" applyBorder="1" applyAlignment="1" applyProtection="1">
      <alignment vertical="center" wrapText="1"/>
    </xf>
    <xf numFmtId="166" fontId="16" fillId="0" borderId="0" xfId="7" applyFont="1" applyFill="1" applyBorder="1" applyAlignment="1">
      <alignment vertical="center" wrapText="1"/>
    </xf>
    <xf numFmtId="0" fontId="18" fillId="0" borderId="0" xfId="14" applyFont="1" applyAlignment="1">
      <alignment vertical="center" wrapText="1"/>
    </xf>
    <xf numFmtId="43" fontId="16" fillId="0" borderId="0" xfId="14" applyNumberFormat="1" applyFont="1" applyAlignment="1">
      <alignment vertical="center" wrapText="1"/>
    </xf>
    <xf numFmtId="0" fontId="21" fillId="0" borderId="0" xfId="14" applyFont="1" applyAlignment="1">
      <alignment vertical="center" wrapText="1"/>
    </xf>
    <xf numFmtId="0" fontId="16" fillId="0" borderId="0" xfId="14" applyFont="1" applyAlignment="1">
      <alignment horizontal="center"/>
    </xf>
    <xf numFmtId="0" fontId="15" fillId="0" borderId="0" xfId="14" applyFont="1" applyAlignment="1">
      <alignment horizontal="center"/>
    </xf>
    <xf numFmtId="10" fontId="16" fillId="0" borderId="0" xfId="14" applyNumberFormat="1" applyFont="1" applyAlignment="1">
      <alignment horizontal="center"/>
    </xf>
    <xf numFmtId="0" fontId="17" fillId="0" borderId="0" xfId="14" applyFont="1" applyAlignment="1">
      <alignment horizontal="center"/>
    </xf>
    <xf numFmtId="0" fontId="16" fillId="0" borderId="0" xfId="14" applyFont="1" applyAlignment="1">
      <alignment horizontal="left"/>
    </xf>
    <xf numFmtId="10" fontId="16" fillId="0" borderId="0" xfId="13" applyNumberFormat="1" applyFont="1" applyBorder="1" applyAlignment="1">
      <alignment horizontal="center"/>
    </xf>
    <xf numFmtId="169" fontId="14" fillId="0" borderId="0" xfId="7" applyNumberFormat="1" applyFont="1"/>
    <xf numFmtId="169" fontId="14" fillId="0" borderId="0" xfId="14" applyNumberFormat="1" applyFont="1"/>
    <xf numFmtId="0" fontId="14" fillId="0" borderId="0" xfId="14" applyFont="1" applyAlignment="1">
      <alignment horizontal="center"/>
    </xf>
    <xf numFmtId="165" fontId="8" fillId="0" borderId="2" xfId="2" applyNumberFormat="1" applyFont="1" applyFill="1" applyBorder="1" applyAlignment="1">
      <alignment horizontal="center"/>
    </xf>
    <xf numFmtId="0" fontId="8" fillId="0" borderId="4" xfId="2" applyFont="1" applyFill="1" applyBorder="1"/>
    <xf numFmtId="43" fontId="14" fillId="0" borderId="4" xfId="7" applyNumberFormat="1" applyFont="1" applyFill="1" applyBorder="1"/>
    <xf numFmtId="0" fontId="14" fillId="0" borderId="4" xfId="2" applyFont="1" applyFill="1" applyBorder="1"/>
    <xf numFmtId="0" fontId="8" fillId="0" borderId="3" xfId="2" applyBorder="1"/>
    <xf numFmtId="0" fontId="6" fillId="0" borderId="0" xfId="5"/>
    <xf numFmtId="165" fontId="28" fillId="0" borderId="5" xfId="2" applyNumberFormat="1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43" fontId="24" fillId="0" borderId="0" xfId="7" applyNumberFormat="1" applyFont="1" applyFill="1" applyBorder="1"/>
    <xf numFmtId="0" fontId="14" fillId="0" borderId="0" xfId="2" applyFont="1" applyFill="1" applyBorder="1"/>
    <xf numFmtId="17" fontId="24" fillId="0" borderId="0" xfId="2" applyNumberFormat="1" applyFont="1" applyFill="1" applyBorder="1"/>
    <xf numFmtId="170" fontId="18" fillId="0" borderId="6" xfId="2" applyNumberFormat="1" applyFont="1" applyBorder="1" applyAlignment="1">
      <alignment horizontal="left"/>
    </xf>
    <xf numFmtId="165" fontId="8" fillId="0" borderId="5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3" fontId="14" fillId="0" borderId="0" xfId="7" applyNumberFormat="1" applyFont="1" applyFill="1" applyBorder="1"/>
    <xf numFmtId="0" fontId="16" fillId="0" borderId="0" xfId="2" applyFont="1" applyFill="1" applyBorder="1"/>
    <xf numFmtId="0" fontId="18" fillId="0" borderId="6" xfId="2" applyFont="1" applyBorder="1" applyAlignment="1">
      <alignment horizontal="left"/>
    </xf>
    <xf numFmtId="0" fontId="30" fillId="0" borderId="0" xfId="2" applyFont="1" applyFill="1" applyBorder="1" applyAlignment="1">
      <alignment vertical="center"/>
    </xf>
    <xf numFmtId="43" fontId="16" fillId="0" borderId="0" xfId="7" applyNumberFormat="1" applyFont="1" applyFill="1" applyBorder="1"/>
    <xf numFmtId="0" fontId="31" fillId="0" borderId="0" xfId="2" applyFont="1" applyFill="1" applyBorder="1"/>
    <xf numFmtId="0" fontId="16" fillId="0" borderId="0" xfId="2" applyFont="1" applyFill="1" applyBorder="1" applyAlignment="1">
      <alignment vertical="center"/>
    </xf>
    <xf numFmtId="10" fontId="18" fillId="0" borderId="6" xfId="2" applyNumberFormat="1" applyFont="1" applyBorder="1" applyAlignment="1">
      <alignment horizontal="left"/>
    </xf>
    <xf numFmtId="17" fontId="16" fillId="0" borderId="0" xfId="2" applyNumberFormat="1" applyFont="1" applyFill="1" applyBorder="1"/>
    <xf numFmtId="17" fontId="18" fillId="0" borderId="6" xfId="2" applyNumberFormat="1" applyFont="1" applyBorder="1" applyAlignment="1">
      <alignment horizontal="left"/>
    </xf>
    <xf numFmtId="165" fontId="28" fillId="0" borderId="7" xfId="2" applyNumberFormat="1" applyFont="1" applyFill="1" applyBorder="1" applyAlignment="1">
      <alignment horizontal="center"/>
    </xf>
    <xf numFmtId="0" fontId="28" fillId="0" borderId="9" xfId="2" applyFont="1" applyFill="1" applyBorder="1" applyAlignment="1">
      <alignment horizontal="left"/>
    </xf>
    <xf numFmtId="43" fontId="14" fillId="0" borderId="9" xfId="7" applyNumberFormat="1" applyFont="1" applyFill="1" applyBorder="1"/>
    <xf numFmtId="0" fontId="14" fillId="0" borderId="9" xfId="2" applyFont="1" applyFill="1" applyBorder="1"/>
    <xf numFmtId="17" fontId="34" fillId="0" borderId="8" xfId="2" applyNumberFormat="1" applyFont="1" applyBorder="1"/>
    <xf numFmtId="0" fontId="31" fillId="0" borderId="24" xfId="2" applyFont="1" applyBorder="1"/>
    <xf numFmtId="0" fontId="31" fillId="0" borderId="24" xfId="2" applyFont="1" applyBorder="1" applyAlignment="1">
      <alignment horizontal="center"/>
    </xf>
    <xf numFmtId="0" fontId="32" fillId="0" borderId="22" xfId="2" applyFont="1" applyBorder="1" applyAlignment="1">
      <alignment horizontal="center"/>
    </xf>
    <xf numFmtId="0" fontId="18" fillId="0" borderId="6" xfId="2" applyNumberFormat="1" applyFont="1" applyBorder="1" applyAlignment="1">
      <alignment horizontal="left"/>
    </xf>
    <xf numFmtId="44" fontId="0" fillId="0" borderId="0" xfId="0" applyNumberFormat="1"/>
    <xf numFmtId="166" fontId="16" fillId="0" borderId="16" xfId="7" applyFont="1" applyFill="1" applyBorder="1" applyAlignment="1">
      <alignment vertical="center" wrapText="1"/>
    </xf>
    <xf numFmtId="165" fontId="31" fillId="0" borderId="24" xfId="2" applyNumberFormat="1" applyFont="1" applyBorder="1"/>
    <xf numFmtId="165" fontId="32" fillId="0" borderId="22" xfId="2" applyNumberFormat="1" applyFont="1" applyBorder="1" applyAlignment="1">
      <alignment horizontal="center"/>
    </xf>
    <xf numFmtId="165" fontId="16" fillId="0" borderId="25" xfId="3" applyNumberFormat="1" applyFont="1" applyBorder="1" applyAlignment="1">
      <alignment horizontal="center" vertical="center"/>
    </xf>
    <xf numFmtId="0" fontId="16" fillId="0" borderId="26" xfId="3" applyFont="1" applyBorder="1" applyAlignment="1">
      <alignment vertical="center" wrapText="1"/>
    </xf>
    <xf numFmtId="0" fontId="14" fillId="0" borderId="26" xfId="3" applyFont="1" applyBorder="1" applyAlignment="1">
      <alignment horizontal="center" vertical="center"/>
    </xf>
    <xf numFmtId="0" fontId="22" fillId="0" borderId="26" xfId="1" applyNumberFormat="1" applyFont="1" applyFill="1" applyBorder="1" applyAlignment="1" applyProtection="1">
      <alignment horizontal="right" vertical="center" wrapText="1"/>
    </xf>
    <xf numFmtId="44" fontId="14" fillId="0" borderId="26" xfId="8" applyFont="1" applyFill="1" applyBorder="1" applyAlignment="1" applyProtection="1">
      <alignment horizontal="right" vertical="center" wrapText="1"/>
    </xf>
    <xf numFmtId="44" fontId="14" fillId="0" borderId="27" xfId="8" applyFont="1" applyFill="1" applyBorder="1" applyAlignment="1" applyProtection="1">
      <alignment horizontal="right" vertical="center" wrapText="1"/>
    </xf>
    <xf numFmtId="44" fontId="16" fillId="0" borderId="27" xfId="8" applyFont="1" applyFill="1" applyBorder="1" applyAlignment="1" applyProtection="1">
      <alignment horizontal="right" vertical="center" wrapText="1"/>
    </xf>
    <xf numFmtId="165" fontId="14" fillId="0" borderId="25" xfId="3" applyNumberFormat="1" applyFont="1" applyFill="1" applyBorder="1" applyAlignment="1">
      <alignment horizontal="center" vertical="center"/>
    </xf>
    <xf numFmtId="166" fontId="14" fillId="0" borderId="26" xfId="5" applyNumberFormat="1" applyFont="1" applyFill="1" applyBorder="1" applyAlignment="1">
      <alignment vertical="center" wrapText="1"/>
    </xf>
    <xf numFmtId="166" fontId="14" fillId="0" borderId="26" xfId="5" applyNumberFormat="1" applyFont="1" applyFill="1" applyBorder="1" applyAlignment="1">
      <alignment horizontal="center" vertical="center" wrapText="1"/>
    </xf>
    <xf numFmtId="167" fontId="14" fillId="0" borderId="26" xfId="1" applyNumberFormat="1" applyFont="1" applyFill="1" applyBorder="1" applyAlignment="1" applyProtection="1">
      <alignment horizontal="right" vertical="center"/>
    </xf>
    <xf numFmtId="165" fontId="14" fillId="2" borderId="25" xfId="3" applyNumberFormat="1" applyFont="1" applyFill="1" applyBorder="1" applyAlignment="1">
      <alignment horizontal="center" vertical="center" wrapText="1"/>
    </xf>
    <xf numFmtId="0" fontId="16" fillId="2" borderId="26" xfId="3" applyFont="1" applyFill="1" applyBorder="1" applyAlignment="1">
      <alignment horizontal="right" vertical="center" wrapText="1"/>
    </xf>
    <xf numFmtId="165" fontId="16" fillId="2" borderId="26" xfId="3" applyNumberFormat="1" applyFont="1" applyFill="1" applyBorder="1" applyAlignment="1">
      <alignment horizontal="center" vertical="center"/>
    </xf>
    <xf numFmtId="0" fontId="14" fillId="2" borderId="26" xfId="1" applyNumberFormat="1" applyFont="1" applyFill="1" applyBorder="1" applyAlignment="1" applyProtection="1">
      <alignment vertical="center"/>
    </xf>
    <xf numFmtId="0" fontId="14" fillId="0" borderId="26" xfId="1" applyNumberFormat="1" applyFont="1" applyFill="1" applyBorder="1" applyAlignment="1" applyProtection="1">
      <alignment vertical="center"/>
    </xf>
    <xf numFmtId="44" fontId="14" fillId="0" borderId="26" xfId="8" applyFont="1" applyFill="1" applyBorder="1" applyAlignment="1" applyProtection="1">
      <alignment vertical="center"/>
    </xf>
    <xf numFmtId="0" fontId="14" fillId="0" borderId="25" xfId="1" applyNumberFormat="1" applyFont="1" applyFill="1" applyBorder="1" applyAlignment="1" applyProtection="1">
      <alignment horizontal="center" vertical="center"/>
    </xf>
    <xf numFmtId="0" fontId="14" fillId="0" borderId="26" xfId="1" applyNumberFormat="1" applyFont="1" applyFill="1" applyBorder="1" applyAlignment="1" applyProtection="1">
      <alignment horizontal="center" vertical="center"/>
    </xf>
    <xf numFmtId="0" fontId="14" fillId="0" borderId="26" xfId="1" applyNumberFormat="1" applyFont="1" applyFill="1" applyBorder="1" applyAlignment="1" applyProtection="1">
      <alignment horizontal="justify" vertical="center" wrapText="1"/>
    </xf>
    <xf numFmtId="44" fontId="14" fillId="0" borderId="27" xfId="8" applyFont="1" applyFill="1" applyBorder="1" applyAlignment="1" applyProtection="1">
      <alignment vertical="center"/>
    </xf>
    <xf numFmtId="0" fontId="14" fillId="0" borderId="28" xfId="0" applyFont="1" applyBorder="1"/>
    <xf numFmtId="0" fontId="14" fillId="0" borderId="29" xfId="0" applyFont="1" applyBorder="1"/>
    <xf numFmtId="0" fontId="14" fillId="0" borderId="30" xfId="0" applyFont="1" applyBorder="1"/>
    <xf numFmtId="165" fontId="27" fillId="0" borderId="31" xfId="2" applyNumberFormat="1" applyFont="1" applyBorder="1" applyAlignment="1">
      <alignment horizontal="center"/>
    </xf>
    <xf numFmtId="0" fontId="27" fillId="0" borderId="31" xfId="2" applyFont="1" applyBorder="1" applyAlignment="1">
      <alignment horizontal="left"/>
    </xf>
    <xf numFmtId="0" fontId="27" fillId="0" borderId="31" xfId="2" applyFont="1" applyBorder="1"/>
    <xf numFmtId="0" fontId="27" fillId="0" borderId="31" xfId="2" applyFont="1" applyBorder="1" applyAlignment="1">
      <alignment horizontal="center"/>
    </xf>
    <xf numFmtId="0" fontId="31" fillId="0" borderId="31" xfId="2" applyFont="1" applyBorder="1" applyAlignment="1">
      <alignment horizontal="center"/>
    </xf>
    <xf numFmtId="166" fontId="31" fillId="0" borderId="31" xfId="7" applyFont="1" applyBorder="1" applyAlignment="1">
      <alignment horizontal="center"/>
    </xf>
    <xf numFmtId="165" fontId="33" fillId="0" borderId="25" xfId="3" applyNumberFormat="1" applyFont="1" applyFill="1" applyBorder="1" applyAlignment="1">
      <alignment horizontal="center" vertical="center" wrapText="1"/>
    </xf>
    <xf numFmtId="0" fontId="33" fillId="0" borderId="32" xfId="2" applyFont="1" applyBorder="1" applyAlignment="1">
      <alignment vertical="center"/>
    </xf>
    <xf numFmtId="0" fontId="37" fillId="0" borderId="32" xfId="1" applyNumberFormat="1" applyFont="1" applyFill="1" applyBorder="1" applyAlignment="1" applyProtection="1">
      <alignment horizontal="center" vertical="center"/>
    </xf>
    <xf numFmtId="44" fontId="35" fillId="0" borderId="32" xfId="8" applyFont="1" applyFill="1" applyBorder="1" applyAlignment="1" applyProtection="1">
      <alignment horizontal="center" vertical="center"/>
    </xf>
    <xf numFmtId="44" fontId="33" fillId="0" borderId="33" xfId="8" applyFont="1" applyFill="1" applyBorder="1" applyAlignment="1" applyProtection="1">
      <alignment horizontal="center" vertical="center"/>
    </xf>
    <xf numFmtId="173" fontId="14" fillId="0" borderId="26" xfId="8" applyNumberFormat="1" applyFont="1" applyFill="1" applyBorder="1" applyAlignment="1" applyProtection="1">
      <alignment horizontal="right" vertical="center"/>
    </xf>
    <xf numFmtId="173" fontId="16" fillId="0" borderId="27" xfId="8" applyNumberFormat="1" applyFont="1" applyFill="1" applyBorder="1" applyAlignment="1" applyProtection="1">
      <alignment horizontal="right" vertical="center"/>
    </xf>
    <xf numFmtId="173" fontId="14" fillId="2" borderId="26" xfId="8" applyNumberFormat="1" applyFont="1" applyFill="1" applyBorder="1" applyAlignment="1" applyProtection="1">
      <alignment vertical="center"/>
    </xf>
    <xf numFmtId="173" fontId="16" fillId="2" borderId="27" xfId="8" applyNumberFormat="1" applyFont="1" applyFill="1" applyBorder="1" applyAlignment="1">
      <alignment horizontal="right" vertical="center"/>
    </xf>
    <xf numFmtId="173" fontId="14" fillId="0" borderId="27" xfId="8" applyNumberFormat="1" applyFont="1" applyFill="1" applyBorder="1" applyAlignment="1" applyProtection="1">
      <alignment horizontal="right" vertical="center"/>
    </xf>
    <xf numFmtId="0" fontId="35" fillId="0" borderId="25" xfId="1" applyNumberFormat="1" applyFont="1" applyFill="1" applyBorder="1" applyAlignment="1" applyProtection="1">
      <alignment horizontal="center" vertical="center"/>
    </xf>
    <xf numFmtId="0" fontId="33" fillId="0" borderId="26" xfId="1" applyNumberFormat="1" applyFont="1" applyFill="1" applyBorder="1" applyAlignment="1" applyProtection="1">
      <alignment vertical="center" wrapText="1"/>
    </xf>
    <xf numFmtId="0" fontId="35" fillId="0" borderId="26" xfId="1" applyNumberFormat="1" applyFont="1" applyFill="1" applyBorder="1" applyAlignment="1" applyProtection="1">
      <alignment vertical="center" wrapText="1"/>
    </xf>
    <xf numFmtId="0" fontId="35" fillId="0" borderId="26" xfId="1" applyNumberFormat="1" applyFont="1" applyFill="1" applyBorder="1" applyAlignment="1" applyProtection="1">
      <alignment vertical="center"/>
    </xf>
    <xf numFmtId="44" fontId="35" fillId="0" borderId="0" xfId="0" applyNumberFormat="1" applyFont="1"/>
    <xf numFmtId="0" fontId="35" fillId="0" borderId="0" xfId="0" applyFont="1"/>
    <xf numFmtId="0" fontId="38" fillId="0" borderId="21" xfId="14" applyFont="1" applyBorder="1" applyAlignment="1">
      <alignment vertical="center" wrapText="1"/>
    </xf>
    <xf numFmtId="44" fontId="33" fillId="0" borderId="26" xfId="8" applyFont="1" applyFill="1" applyBorder="1" applyAlignment="1" applyProtection="1">
      <alignment horizontal="center" vertical="center"/>
    </xf>
    <xf numFmtId="44" fontId="33" fillId="0" borderId="27" xfId="8" applyFont="1" applyFill="1" applyBorder="1" applyAlignment="1" applyProtection="1">
      <alignment horizontal="center" vertical="center"/>
    </xf>
    <xf numFmtId="173" fontId="33" fillId="0" borderId="34" xfId="8" applyNumberFormat="1" applyFont="1" applyFill="1" applyBorder="1" applyAlignment="1" applyProtection="1">
      <alignment horizontal="right" vertical="center"/>
    </xf>
    <xf numFmtId="44" fontId="33" fillId="0" borderId="35" xfId="8" applyNumberFormat="1" applyFont="1" applyFill="1" applyBorder="1" applyAlignment="1" applyProtection="1">
      <alignment horizontal="right" vertical="center"/>
    </xf>
    <xf numFmtId="0" fontId="16" fillId="0" borderId="23" xfId="14" applyFont="1" applyBorder="1" applyAlignment="1">
      <alignment horizontal="center" vertical="center" wrapText="1"/>
    </xf>
    <xf numFmtId="0" fontId="16" fillId="0" borderId="12" xfId="14" applyFont="1" applyBorder="1" applyAlignment="1">
      <alignment horizontal="center" vertical="center" wrapText="1"/>
    </xf>
    <xf numFmtId="0" fontId="16" fillId="0" borderId="5" xfId="14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7">
    <cellStyle name="Moeda" xfId="8" builtinId="4"/>
    <cellStyle name="Moeda 2" xfId="6"/>
    <cellStyle name="Moeda 3" xfId="20"/>
    <cellStyle name="Normal" xfId="0" builtinId="0"/>
    <cellStyle name="Normal 11" xfId="2"/>
    <cellStyle name="Normal 13" xfId="3"/>
    <cellStyle name="Normal 2" xfId="11"/>
    <cellStyle name="Normal 2 2" xfId="16"/>
    <cellStyle name="Normal 2 2 2" xfId="21"/>
    <cellStyle name="Normal 2 3" xfId="22"/>
    <cellStyle name="Normal 2 4" xfId="26"/>
    <cellStyle name="Normal 2 5" xfId="9"/>
    <cellStyle name="Normal 3" xfId="5"/>
    <cellStyle name="Normal 3 2" xfId="15"/>
    <cellStyle name="Normal 4" xfId="12"/>
    <cellStyle name="Normal 5" xfId="14"/>
    <cellStyle name="Porcentagem" xfId="13" builtinId="5"/>
    <cellStyle name="Separador de milhares 10" xfId="7"/>
    <cellStyle name="Separador de milhares 11" xfId="4"/>
    <cellStyle name="Separador de milhares 2" xfId="23"/>
    <cellStyle name="Separador de milhares 2 2 2 2" xfId="17"/>
    <cellStyle name="Separador de milhares 3 2" xfId="18"/>
    <cellStyle name="Vírgula" xfId="1" builtinId="3"/>
    <cellStyle name="Vírgula 2" xfId="24"/>
    <cellStyle name="Vírgula 2 2" xfId="25"/>
    <cellStyle name="Vírgula 2 7" xfId="10"/>
    <cellStyle name="Vírgula 3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8080FF"/>
      <rgbColor rgb="00802060"/>
      <rgbColor rgb="00FFFFC0"/>
      <rgbColor rgb="00A0E0E0"/>
      <rgbColor rgb="00600080"/>
      <rgbColor rgb="00FF33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B3B3B3"/>
      <rgbColor rgb="00DD9CB3"/>
      <rgbColor rgb="00B38FEE"/>
      <rgbColor rgb="00E3E3E3"/>
      <rgbColor rgb="002A6FF9"/>
      <rgbColor rgb="003DEB3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OBRAS\2021\VILA%20DO%20BEM%20VICENTE%20DE%20CARVALHO\LICITA&#199;&#195;O\PENDRIVE\Users\jussara_5901\Downloads\PLANILHA%20EMPRESA%20READEQU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OBRAS\2021\VILA%20DO%20BEM%20VICENTE%20DE%20CARVALHO\LICITA&#199;&#195;O\TABELAS%20OR&#199;AMENT&#193;RIAS\SINAPI%2009-2019\Refer&#234;ncia%2009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BERTIOGA\Nova%20pasta\GIGOV%20ST\REPROGRAMA&#199;&#195;O%20INDAIA\REPROGRAMA&#199;&#195;O_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/>
      <sheetData sheetId="2" refreshError="1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7"/>
  <sheetViews>
    <sheetView tabSelected="1" view="pageBreakPreview" zoomScaleSheetLayoutView="100" workbookViewId="0">
      <selection activeCell="K20" sqref="K20"/>
    </sheetView>
  </sheetViews>
  <sheetFormatPr defaultRowHeight="12.75"/>
  <cols>
    <col min="1" max="1" width="6.7109375" customWidth="1"/>
    <col min="2" max="2" width="52.7109375" customWidth="1"/>
    <col min="3" max="3" width="6" customWidth="1"/>
    <col min="4" max="4" width="10.85546875" customWidth="1"/>
    <col min="5" max="5" width="12" customWidth="1"/>
    <col min="6" max="6" width="16.140625" customWidth="1"/>
    <col min="7" max="7" width="11.85546875" customWidth="1"/>
  </cols>
  <sheetData>
    <row r="1" spans="1:7" s="118" customFormat="1" ht="15">
      <c r="A1" s="113"/>
      <c r="B1" s="114"/>
      <c r="C1" s="115"/>
      <c r="D1" s="116"/>
      <c r="E1" s="116"/>
      <c r="F1" s="117"/>
    </row>
    <row r="2" spans="1:7" s="118" customFormat="1" ht="15.75">
      <c r="A2" s="119"/>
      <c r="B2" s="120"/>
      <c r="C2" s="121"/>
      <c r="D2" s="122"/>
      <c r="E2" s="123"/>
      <c r="F2" s="124"/>
    </row>
    <row r="3" spans="1:7" s="118" customFormat="1" ht="15">
      <c r="A3" s="125"/>
      <c r="B3" s="126"/>
      <c r="C3" s="127"/>
      <c r="D3" s="122"/>
      <c r="E3" s="128" t="s">
        <v>10</v>
      </c>
      <c r="F3" s="129" t="s">
        <v>26</v>
      </c>
    </row>
    <row r="4" spans="1:7" s="118" customFormat="1" ht="20.25">
      <c r="A4" s="119"/>
      <c r="B4" s="130" t="s">
        <v>7</v>
      </c>
      <c r="C4" s="131"/>
      <c r="D4" s="122"/>
      <c r="E4" s="128"/>
      <c r="F4" s="145"/>
    </row>
    <row r="5" spans="1:7" s="118" customFormat="1" ht="15">
      <c r="A5" s="119"/>
      <c r="B5" s="132"/>
      <c r="C5" s="131"/>
      <c r="D5" s="122"/>
      <c r="E5" s="128"/>
      <c r="F5" s="124"/>
    </row>
    <row r="6" spans="1:7" s="118" customFormat="1" ht="15">
      <c r="A6" s="119"/>
      <c r="B6" s="133" t="s">
        <v>29</v>
      </c>
      <c r="C6" s="131"/>
      <c r="D6" s="122"/>
      <c r="E6" s="128" t="s">
        <v>11</v>
      </c>
      <c r="F6" s="134">
        <v>0</v>
      </c>
    </row>
    <row r="7" spans="1:7" s="118" customFormat="1" ht="15">
      <c r="A7" s="119"/>
      <c r="B7" s="133" t="s">
        <v>21</v>
      </c>
      <c r="C7" s="127"/>
      <c r="D7" s="122"/>
      <c r="E7" s="135"/>
      <c r="F7" s="136"/>
    </row>
    <row r="8" spans="1:7" s="118" customFormat="1" ht="16.5" thickBot="1">
      <c r="A8" s="137"/>
      <c r="B8" s="138"/>
      <c r="C8" s="139"/>
      <c r="D8" s="140"/>
      <c r="E8" s="140"/>
      <c r="F8" s="141"/>
    </row>
    <row r="9" spans="1:7" s="118" customFormat="1" ht="15">
      <c r="A9" s="148"/>
      <c r="B9" s="143"/>
      <c r="C9" s="142"/>
      <c r="D9" s="143"/>
      <c r="E9" s="143" t="s">
        <v>12</v>
      </c>
      <c r="F9" s="143"/>
    </row>
    <row r="10" spans="1:7" s="118" customFormat="1" ht="15">
      <c r="A10" s="149" t="s">
        <v>3</v>
      </c>
      <c r="B10" s="144" t="s">
        <v>13</v>
      </c>
      <c r="C10" s="144" t="s">
        <v>14</v>
      </c>
      <c r="D10" s="144" t="s">
        <v>15</v>
      </c>
      <c r="E10" s="144" t="s">
        <v>16</v>
      </c>
      <c r="F10" s="144" t="s">
        <v>17</v>
      </c>
    </row>
    <row r="11" spans="1:7" s="118" customFormat="1" ht="15">
      <c r="A11" s="174"/>
      <c r="B11" s="175"/>
      <c r="C11" s="176"/>
      <c r="D11" s="177"/>
      <c r="E11" s="178" t="s">
        <v>6</v>
      </c>
      <c r="F11" s="179" t="s">
        <v>6</v>
      </c>
    </row>
    <row r="12" spans="1:7" s="118" customFormat="1" ht="31.5" customHeight="1">
      <c r="A12" s="180"/>
      <c r="B12" s="181"/>
      <c r="C12" s="181"/>
      <c r="D12" s="182"/>
      <c r="E12" s="183"/>
      <c r="F12" s="184"/>
    </row>
    <row r="13" spans="1:7">
      <c r="A13" s="150"/>
      <c r="B13" s="151"/>
      <c r="C13" s="152"/>
      <c r="D13" s="153"/>
      <c r="E13" s="154"/>
      <c r="F13" s="155"/>
    </row>
    <row r="14" spans="1:7">
      <c r="A14" s="150">
        <v>100</v>
      </c>
      <c r="B14" s="151" t="s">
        <v>22</v>
      </c>
      <c r="C14" s="152"/>
      <c r="D14" s="153"/>
      <c r="E14" s="154"/>
      <c r="F14" s="156"/>
    </row>
    <row r="15" spans="1:7">
      <c r="A15" s="157">
        <v>101</v>
      </c>
      <c r="B15" s="158" t="s">
        <v>18</v>
      </c>
      <c r="C15" s="159" t="s">
        <v>27</v>
      </c>
      <c r="D15" s="160">
        <v>5000</v>
      </c>
      <c r="E15" s="185"/>
      <c r="F15" s="189">
        <f>+D15*E15</f>
        <v>0</v>
      </c>
      <c r="G15" s="146"/>
    </row>
    <row r="16" spans="1:7" ht="36">
      <c r="A16" s="157">
        <v>102</v>
      </c>
      <c r="B16" s="158" t="s">
        <v>28</v>
      </c>
      <c r="C16" s="159" t="s">
        <v>8</v>
      </c>
      <c r="D16" s="160">
        <v>3250</v>
      </c>
      <c r="E16" s="185"/>
      <c r="F16" s="189">
        <f t="shared" ref="F16" si="0">+D16*E16</f>
        <v>0</v>
      </c>
      <c r="G16" s="146"/>
    </row>
    <row r="17" spans="1:7">
      <c r="A17" s="157"/>
      <c r="B17" s="158"/>
      <c r="C17" s="159"/>
      <c r="D17" s="160"/>
      <c r="E17" s="185"/>
      <c r="F17" s="186"/>
      <c r="G17" s="146"/>
    </row>
    <row r="18" spans="1:7">
      <c r="A18" s="150">
        <v>200</v>
      </c>
      <c r="B18" s="151" t="s">
        <v>23</v>
      </c>
      <c r="C18" s="152"/>
      <c r="D18" s="153"/>
      <c r="E18" s="154"/>
      <c r="F18" s="156"/>
    </row>
    <row r="19" spans="1:7">
      <c r="A19" s="157">
        <v>201</v>
      </c>
      <c r="B19" s="158" t="s">
        <v>19</v>
      </c>
      <c r="C19" s="159" t="s">
        <v>27</v>
      </c>
      <c r="D19" s="160">
        <v>2500</v>
      </c>
      <c r="E19" s="185"/>
      <c r="F19" s="189">
        <f>+D19*E19</f>
        <v>0</v>
      </c>
      <c r="G19" s="146"/>
    </row>
    <row r="20" spans="1:7" ht="36">
      <c r="A20" s="157">
        <v>202</v>
      </c>
      <c r="B20" s="158" t="s">
        <v>28</v>
      </c>
      <c r="C20" s="159" t="s">
        <v>8</v>
      </c>
      <c r="D20" s="160">
        <v>1625</v>
      </c>
      <c r="E20" s="185"/>
      <c r="F20" s="189">
        <f t="shared" ref="F20" si="1">+D20*E20</f>
        <v>0</v>
      </c>
      <c r="G20" s="146"/>
    </row>
    <row r="21" spans="1:7">
      <c r="A21" s="157"/>
      <c r="B21" s="158"/>
      <c r="C21" s="159"/>
      <c r="D21" s="160"/>
      <c r="E21" s="185"/>
      <c r="F21" s="186"/>
      <c r="G21" s="146"/>
    </row>
    <row r="22" spans="1:7">
      <c r="A22" s="161"/>
      <c r="B22" s="162" t="s">
        <v>0</v>
      </c>
      <c r="C22" s="163">
        <f>A14</f>
        <v>100</v>
      </c>
      <c r="D22" s="164"/>
      <c r="E22" s="187"/>
      <c r="F22" s="188">
        <f>SUM(F15:F20)</f>
        <v>0</v>
      </c>
      <c r="G22" s="146"/>
    </row>
    <row r="23" spans="1:7">
      <c r="A23" s="167"/>
      <c r="B23" s="169"/>
      <c r="C23" s="168"/>
      <c r="D23" s="165"/>
      <c r="E23" s="166"/>
      <c r="F23" s="170"/>
    </row>
    <row r="24" spans="1:7" s="195" customFormat="1" ht="19.5">
      <c r="A24" s="190"/>
      <c r="B24" s="191" t="s">
        <v>9</v>
      </c>
      <c r="C24" s="192"/>
      <c r="D24" s="193"/>
      <c r="E24" s="199">
        <f>F22</f>
        <v>0</v>
      </c>
      <c r="F24" s="200"/>
      <c r="G24" s="194"/>
    </row>
    <row r="25" spans="1:7" s="195" customFormat="1" ht="19.5">
      <c r="A25" s="190"/>
      <c r="B25" s="191" t="s">
        <v>30</v>
      </c>
      <c r="C25" s="192"/>
      <c r="D25" s="193"/>
      <c r="E25" s="197">
        <f>E24*0</f>
        <v>0</v>
      </c>
      <c r="F25" s="198"/>
    </row>
    <row r="26" spans="1:7" s="195" customFormat="1" ht="19.5">
      <c r="A26" s="190"/>
      <c r="B26" s="191" t="s">
        <v>9</v>
      </c>
      <c r="C26" s="192"/>
      <c r="D26" s="193"/>
      <c r="E26" s="197">
        <f>E24+E25</f>
        <v>0</v>
      </c>
      <c r="F26" s="198"/>
    </row>
    <row r="27" spans="1:7">
      <c r="A27" s="171"/>
      <c r="B27" s="172"/>
      <c r="C27" s="172"/>
      <c r="D27" s="172"/>
      <c r="E27" s="172"/>
      <c r="F27" s="173"/>
    </row>
  </sheetData>
  <mergeCells count="3">
    <mergeCell ref="E26:F26"/>
    <mergeCell ref="E25:F25"/>
    <mergeCell ref="E24:F24"/>
  </mergeCells>
  <pageMargins left="0.9055118110236221" right="0.5118110236220472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86"/>
  <sheetViews>
    <sheetView view="pageBreakPreview" zoomScaleSheetLayoutView="100" workbookViewId="0">
      <selection activeCell="N19" sqref="N19"/>
    </sheetView>
  </sheetViews>
  <sheetFormatPr defaultRowHeight="12"/>
  <cols>
    <col min="1" max="1" width="6.7109375" style="4" customWidth="1"/>
    <col min="2" max="2" width="22.85546875" style="4" customWidth="1"/>
    <col min="3" max="14" width="10.7109375" style="4" customWidth="1"/>
    <col min="15" max="15" width="15.7109375" style="4" customWidth="1"/>
    <col min="16" max="260" width="9.140625" style="4"/>
    <col min="261" max="261" width="6.7109375" style="4" customWidth="1"/>
    <col min="262" max="262" width="30.7109375" style="4" customWidth="1"/>
    <col min="263" max="268" width="10.7109375" style="4" customWidth="1"/>
    <col min="269" max="269" width="15.7109375" style="4" customWidth="1"/>
    <col min="270" max="270" width="9.140625" style="4"/>
    <col min="271" max="271" width="24.5703125" style="4" customWidth="1"/>
    <col min="272" max="516" width="9.140625" style="4"/>
    <col min="517" max="517" width="6.7109375" style="4" customWidth="1"/>
    <col min="518" max="518" width="30.7109375" style="4" customWidth="1"/>
    <col min="519" max="524" width="10.7109375" style="4" customWidth="1"/>
    <col min="525" max="525" width="15.7109375" style="4" customWidth="1"/>
    <col min="526" max="526" width="9.140625" style="4"/>
    <col min="527" max="527" width="24.5703125" style="4" customWidth="1"/>
    <col min="528" max="772" width="9.140625" style="4"/>
    <col min="773" max="773" width="6.7109375" style="4" customWidth="1"/>
    <col min="774" max="774" width="30.7109375" style="4" customWidth="1"/>
    <col min="775" max="780" width="10.7109375" style="4" customWidth="1"/>
    <col min="781" max="781" width="15.7109375" style="4" customWidth="1"/>
    <col min="782" max="782" width="9.140625" style="4"/>
    <col min="783" max="783" width="24.5703125" style="4" customWidth="1"/>
    <col min="784" max="1028" width="9.140625" style="4"/>
    <col min="1029" max="1029" width="6.7109375" style="4" customWidth="1"/>
    <col min="1030" max="1030" width="30.7109375" style="4" customWidth="1"/>
    <col min="1031" max="1036" width="10.7109375" style="4" customWidth="1"/>
    <col min="1037" max="1037" width="15.7109375" style="4" customWidth="1"/>
    <col min="1038" max="1038" width="9.140625" style="4"/>
    <col min="1039" max="1039" width="24.5703125" style="4" customWidth="1"/>
    <col min="1040" max="1284" width="9.140625" style="4"/>
    <col min="1285" max="1285" width="6.7109375" style="4" customWidth="1"/>
    <col min="1286" max="1286" width="30.7109375" style="4" customWidth="1"/>
    <col min="1287" max="1292" width="10.7109375" style="4" customWidth="1"/>
    <col min="1293" max="1293" width="15.7109375" style="4" customWidth="1"/>
    <col min="1294" max="1294" width="9.140625" style="4"/>
    <col min="1295" max="1295" width="24.5703125" style="4" customWidth="1"/>
    <col min="1296" max="1540" width="9.140625" style="4"/>
    <col min="1541" max="1541" width="6.7109375" style="4" customWidth="1"/>
    <col min="1542" max="1542" width="30.7109375" style="4" customWidth="1"/>
    <col min="1543" max="1548" width="10.7109375" style="4" customWidth="1"/>
    <col min="1549" max="1549" width="15.7109375" style="4" customWidth="1"/>
    <col min="1550" max="1550" width="9.140625" style="4"/>
    <col min="1551" max="1551" width="24.5703125" style="4" customWidth="1"/>
    <col min="1552" max="1796" width="9.140625" style="4"/>
    <col min="1797" max="1797" width="6.7109375" style="4" customWidth="1"/>
    <col min="1798" max="1798" width="30.7109375" style="4" customWidth="1"/>
    <col min="1799" max="1804" width="10.7109375" style="4" customWidth="1"/>
    <col min="1805" max="1805" width="15.7109375" style="4" customWidth="1"/>
    <col min="1806" max="1806" width="9.140625" style="4"/>
    <col min="1807" max="1807" width="24.5703125" style="4" customWidth="1"/>
    <col min="1808" max="2052" width="9.140625" style="4"/>
    <col min="2053" max="2053" width="6.7109375" style="4" customWidth="1"/>
    <col min="2054" max="2054" width="30.7109375" style="4" customWidth="1"/>
    <col min="2055" max="2060" width="10.7109375" style="4" customWidth="1"/>
    <col min="2061" max="2061" width="15.7109375" style="4" customWidth="1"/>
    <col min="2062" max="2062" width="9.140625" style="4"/>
    <col min="2063" max="2063" width="24.5703125" style="4" customWidth="1"/>
    <col min="2064" max="2308" width="9.140625" style="4"/>
    <col min="2309" max="2309" width="6.7109375" style="4" customWidth="1"/>
    <col min="2310" max="2310" width="30.7109375" style="4" customWidth="1"/>
    <col min="2311" max="2316" width="10.7109375" style="4" customWidth="1"/>
    <col min="2317" max="2317" width="15.7109375" style="4" customWidth="1"/>
    <col min="2318" max="2318" width="9.140625" style="4"/>
    <col min="2319" max="2319" width="24.5703125" style="4" customWidth="1"/>
    <col min="2320" max="2564" width="9.140625" style="4"/>
    <col min="2565" max="2565" width="6.7109375" style="4" customWidth="1"/>
    <col min="2566" max="2566" width="30.7109375" style="4" customWidth="1"/>
    <col min="2567" max="2572" width="10.7109375" style="4" customWidth="1"/>
    <col min="2573" max="2573" width="15.7109375" style="4" customWidth="1"/>
    <col min="2574" max="2574" width="9.140625" style="4"/>
    <col min="2575" max="2575" width="24.5703125" style="4" customWidth="1"/>
    <col min="2576" max="2820" width="9.140625" style="4"/>
    <col min="2821" max="2821" width="6.7109375" style="4" customWidth="1"/>
    <col min="2822" max="2822" width="30.7109375" style="4" customWidth="1"/>
    <col min="2823" max="2828" width="10.7109375" style="4" customWidth="1"/>
    <col min="2829" max="2829" width="15.7109375" style="4" customWidth="1"/>
    <col min="2830" max="2830" width="9.140625" style="4"/>
    <col min="2831" max="2831" width="24.5703125" style="4" customWidth="1"/>
    <col min="2832" max="3076" width="9.140625" style="4"/>
    <col min="3077" max="3077" width="6.7109375" style="4" customWidth="1"/>
    <col min="3078" max="3078" width="30.7109375" style="4" customWidth="1"/>
    <col min="3079" max="3084" width="10.7109375" style="4" customWidth="1"/>
    <col min="3085" max="3085" width="15.7109375" style="4" customWidth="1"/>
    <col min="3086" max="3086" width="9.140625" style="4"/>
    <col min="3087" max="3087" width="24.5703125" style="4" customWidth="1"/>
    <col min="3088" max="3332" width="9.140625" style="4"/>
    <col min="3333" max="3333" width="6.7109375" style="4" customWidth="1"/>
    <col min="3334" max="3334" width="30.7109375" style="4" customWidth="1"/>
    <col min="3335" max="3340" width="10.7109375" style="4" customWidth="1"/>
    <col min="3341" max="3341" width="15.7109375" style="4" customWidth="1"/>
    <col min="3342" max="3342" width="9.140625" style="4"/>
    <col min="3343" max="3343" width="24.5703125" style="4" customWidth="1"/>
    <col min="3344" max="3588" width="9.140625" style="4"/>
    <col min="3589" max="3589" width="6.7109375" style="4" customWidth="1"/>
    <col min="3590" max="3590" width="30.7109375" style="4" customWidth="1"/>
    <col min="3591" max="3596" width="10.7109375" style="4" customWidth="1"/>
    <col min="3597" max="3597" width="15.7109375" style="4" customWidth="1"/>
    <col min="3598" max="3598" width="9.140625" style="4"/>
    <col min="3599" max="3599" width="24.5703125" style="4" customWidth="1"/>
    <col min="3600" max="3844" width="9.140625" style="4"/>
    <col min="3845" max="3845" width="6.7109375" style="4" customWidth="1"/>
    <col min="3846" max="3846" width="30.7109375" style="4" customWidth="1"/>
    <col min="3847" max="3852" width="10.7109375" style="4" customWidth="1"/>
    <col min="3853" max="3853" width="15.7109375" style="4" customWidth="1"/>
    <col min="3854" max="3854" width="9.140625" style="4"/>
    <col min="3855" max="3855" width="24.5703125" style="4" customWidth="1"/>
    <col min="3856" max="4100" width="9.140625" style="4"/>
    <col min="4101" max="4101" width="6.7109375" style="4" customWidth="1"/>
    <col min="4102" max="4102" width="30.7109375" style="4" customWidth="1"/>
    <col min="4103" max="4108" width="10.7109375" style="4" customWidth="1"/>
    <col min="4109" max="4109" width="15.7109375" style="4" customWidth="1"/>
    <col min="4110" max="4110" width="9.140625" style="4"/>
    <col min="4111" max="4111" width="24.5703125" style="4" customWidth="1"/>
    <col min="4112" max="4356" width="9.140625" style="4"/>
    <col min="4357" max="4357" width="6.7109375" style="4" customWidth="1"/>
    <col min="4358" max="4358" width="30.7109375" style="4" customWidth="1"/>
    <col min="4359" max="4364" width="10.7109375" style="4" customWidth="1"/>
    <col min="4365" max="4365" width="15.7109375" style="4" customWidth="1"/>
    <col min="4366" max="4366" width="9.140625" style="4"/>
    <col min="4367" max="4367" width="24.5703125" style="4" customWidth="1"/>
    <col min="4368" max="4612" width="9.140625" style="4"/>
    <col min="4613" max="4613" width="6.7109375" style="4" customWidth="1"/>
    <col min="4614" max="4614" width="30.7109375" style="4" customWidth="1"/>
    <col min="4615" max="4620" width="10.7109375" style="4" customWidth="1"/>
    <col min="4621" max="4621" width="15.7109375" style="4" customWidth="1"/>
    <col min="4622" max="4622" width="9.140625" style="4"/>
    <col min="4623" max="4623" width="24.5703125" style="4" customWidth="1"/>
    <col min="4624" max="4868" width="9.140625" style="4"/>
    <col min="4869" max="4869" width="6.7109375" style="4" customWidth="1"/>
    <col min="4870" max="4870" width="30.7109375" style="4" customWidth="1"/>
    <col min="4871" max="4876" width="10.7109375" style="4" customWidth="1"/>
    <col min="4877" max="4877" width="15.7109375" style="4" customWidth="1"/>
    <col min="4878" max="4878" width="9.140625" style="4"/>
    <col min="4879" max="4879" width="24.5703125" style="4" customWidth="1"/>
    <col min="4880" max="5124" width="9.140625" style="4"/>
    <col min="5125" max="5125" width="6.7109375" style="4" customWidth="1"/>
    <col min="5126" max="5126" width="30.7109375" style="4" customWidth="1"/>
    <col min="5127" max="5132" width="10.7109375" style="4" customWidth="1"/>
    <col min="5133" max="5133" width="15.7109375" style="4" customWidth="1"/>
    <col min="5134" max="5134" width="9.140625" style="4"/>
    <col min="5135" max="5135" width="24.5703125" style="4" customWidth="1"/>
    <col min="5136" max="5380" width="9.140625" style="4"/>
    <col min="5381" max="5381" width="6.7109375" style="4" customWidth="1"/>
    <col min="5382" max="5382" width="30.7109375" style="4" customWidth="1"/>
    <col min="5383" max="5388" width="10.7109375" style="4" customWidth="1"/>
    <col min="5389" max="5389" width="15.7109375" style="4" customWidth="1"/>
    <col min="5390" max="5390" width="9.140625" style="4"/>
    <col min="5391" max="5391" width="24.5703125" style="4" customWidth="1"/>
    <col min="5392" max="5636" width="9.140625" style="4"/>
    <col min="5637" max="5637" width="6.7109375" style="4" customWidth="1"/>
    <col min="5638" max="5638" width="30.7109375" style="4" customWidth="1"/>
    <col min="5639" max="5644" width="10.7109375" style="4" customWidth="1"/>
    <col min="5645" max="5645" width="15.7109375" style="4" customWidth="1"/>
    <col min="5646" max="5646" width="9.140625" style="4"/>
    <col min="5647" max="5647" width="24.5703125" style="4" customWidth="1"/>
    <col min="5648" max="5892" width="9.140625" style="4"/>
    <col min="5893" max="5893" width="6.7109375" style="4" customWidth="1"/>
    <col min="5894" max="5894" width="30.7109375" style="4" customWidth="1"/>
    <col min="5895" max="5900" width="10.7109375" style="4" customWidth="1"/>
    <col min="5901" max="5901" width="15.7109375" style="4" customWidth="1"/>
    <col min="5902" max="5902" width="9.140625" style="4"/>
    <col min="5903" max="5903" width="24.5703125" style="4" customWidth="1"/>
    <col min="5904" max="6148" width="9.140625" style="4"/>
    <col min="6149" max="6149" width="6.7109375" style="4" customWidth="1"/>
    <col min="6150" max="6150" width="30.7109375" style="4" customWidth="1"/>
    <col min="6151" max="6156" width="10.7109375" style="4" customWidth="1"/>
    <col min="6157" max="6157" width="15.7109375" style="4" customWidth="1"/>
    <col min="6158" max="6158" width="9.140625" style="4"/>
    <col min="6159" max="6159" width="24.5703125" style="4" customWidth="1"/>
    <col min="6160" max="6404" width="9.140625" style="4"/>
    <col min="6405" max="6405" width="6.7109375" style="4" customWidth="1"/>
    <col min="6406" max="6406" width="30.7109375" style="4" customWidth="1"/>
    <col min="6407" max="6412" width="10.7109375" style="4" customWidth="1"/>
    <col min="6413" max="6413" width="15.7109375" style="4" customWidth="1"/>
    <col min="6414" max="6414" width="9.140625" style="4"/>
    <col min="6415" max="6415" width="24.5703125" style="4" customWidth="1"/>
    <col min="6416" max="6660" width="9.140625" style="4"/>
    <col min="6661" max="6661" width="6.7109375" style="4" customWidth="1"/>
    <col min="6662" max="6662" width="30.7109375" style="4" customWidth="1"/>
    <col min="6663" max="6668" width="10.7109375" style="4" customWidth="1"/>
    <col min="6669" max="6669" width="15.7109375" style="4" customWidth="1"/>
    <col min="6670" max="6670" width="9.140625" style="4"/>
    <col min="6671" max="6671" width="24.5703125" style="4" customWidth="1"/>
    <col min="6672" max="6916" width="9.140625" style="4"/>
    <col min="6917" max="6917" width="6.7109375" style="4" customWidth="1"/>
    <col min="6918" max="6918" width="30.7109375" style="4" customWidth="1"/>
    <col min="6919" max="6924" width="10.7109375" style="4" customWidth="1"/>
    <col min="6925" max="6925" width="15.7109375" style="4" customWidth="1"/>
    <col min="6926" max="6926" width="9.140625" style="4"/>
    <col min="6927" max="6927" width="24.5703125" style="4" customWidth="1"/>
    <col min="6928" max="7172" width="9.140625" style="4"/>
    <col min="7173" max="7173" width="6.7109375" style="4" customWidth="1"/>
    <col min="7174" max="7174" width="30.7109375" style="4" customWidth="1"/>
    <col min="7175" max="7180" width="10.7109375" style="4" customWidth="1"/>
    <col min="7181" max="7181" width="15.7109375" style="4" customWidth="1"/>
    <col min="7182" max="7182" width="9.140625" style="4"/>
    <col min="7183" max="7183" width="24.5703125" style="4" customWidth="1"/>
    <col min="7184" max="7428" width="9.140625" style="4"/>
    <col min="7429" max="7429" width="6.7109375" style="4" customWidth="1"/>
    <col min="7430" max="7430" width="30.7109375" style="4" customWidth="1"/>
    <col min="7431" max="7436" width="10.7109375" style="4" customWidth="1"/>
    <col min="7437" max="7437" width="15.7109375" style="4" customWidth="1"/>
    <col min="7438" max="7438" width="9.140625" style="4"/>
    <col min="7439" max="7439" width="24.5703125" style="4" customWidth="1"/>
    <col min="7440" max="7684" width="9.140625" style="4"/>
    <col min="7685" max="7685" width="6.7109375" style="4" customWidth="1"/>
    <col min="7686" max="7686" width="30.7109375" style="4" customWidth="1"/>
    <col min="7687" max="7692" width="10.7109375" style="4" customWidth="1"/>
    <col min="7693" max="7693" width="15.7109375" style="4" customWidth="1"/>
    <col min="7694" max="7694" width="9.140625" style="4"/>
    <col min="7695" max="7695" width="24.5703125" style="4" customWidth="1"/>
    <col min="7696" max="7940" width="9.140625" style="4"/>
    <col min="7941" max="7941" width="6.7109375" style="4" customWidth="1"/>
    <col min="7942" max="7942" width="30.7109375" style="4" customWidth="1"/>
    <col min="7943" max="7948" width="10.7109375" style="4" customWidth="1"/>
    <col min="7949" max="7949" width="15.7109375" style="4" customWidth="1"/>
    <col min="7950" max="7950" width="9.140625" style="4"/>
    <col min="7951" max="7951" width="24.5703125" style="4" customWidth="1"/>
    <col min="7952" max="8196" width="9.140625" style="4"/>
    <col min="8197" max="8197" width="6.7109375" style="4" customWidth="1"/>
    <col min="8198" max="8198" width="30.7109375" style="4" customWidth="1"/>
    <col min="8199" max="8204" width="10.7109375" style="4" customWidth="1"/>
    <col min="8205" max="8205" width="15.7109375" style="4" customWidth="1"/>
    <col min="8206" max="8206" width="9.140625" style="4"/>
    <col min="8207" max="8207" width="24.5703125" style="4" customWidth="1"/>
    <col min="8208" max="8452" width="9.140625" style="4"/>
    <col min="8453" max="8453" width="6.7109375" style="4" customWidth="1"/>
    <col min="8454" max="8454" width="30.7109375" style="4" customWidth="1"/>
    <col min="8455" max="8460" width="10.7109375" style="4" customWidth="1"/>
    <col min="8461" max="8461" width="15.7109375" style="4" customWidth="1"/>
    <col min="8462" max="8462" width="9.140625" style="4"/>
    <col min="8463" max="8463" width="24.5703125" style="4" customWidth="1"/>
    <col min="8464" max="8708" width="9.140625" style="4"/>
    <col min="8709" max="8709" width="6.7109375" style="4" customWidth="1"/>
    <col min="8710" max="8710" width="30.7109375" style="4" customWidth="1"/>
    <col min="8711" max="8716" width="10.7109375" style="4" customWidth="1"/>
    <col min="8717" max="8717" width="15.7109375" style="4" customWidth="1"/>
    <col min="8718" max="8718" width="9.140625" style="4"/>
    <col min="8719" max="8719" width="24.5703125" style="4" customWidth="1"/>
    <col min="8720" max="8964" width="9.140625" style="4"/>
    <col min="8965" max="8965" width="6.7109375" style="4" customWidth="1"/>
    <col min="8966" max="8966" width="30.7109375" style="4" customWidth="1"/>
    <col min="8967" max="8972" width="10.7109375" style="4" customWidth="1"/>
    <col min="8973" max="8973" width="15.7109375" style="4" customWidth="1"/>
    <col min="8974" max="8974" width="9.140625" style="4"/>
    <col min="8975" max="8975" width="24.5703125" style="4" customWidth="1"/>
    <col min="8976" max="9220" width="9.140625" style="4"/>
    <col min="9221" max="9221" width="6.7109375" style="4" customWidth="1"/>
    <col min="9222" max="9222" width="30.7109375" style="4" customWidth="1"/>
    <col min="9223" max="9228" width="10.7109375" style="4" customWidth="1"/>
    <col min="9229" max="9229" width="15.7109375" style="4" customWidth="1"/>
    <col min="9230" max="9230" width="9.140625" style="4"/>
    <col min="9231" max="9231" width="24.5703125" style="4" customWidth="1"/>
    <col min="9232" max="9476" width="9.140625" style="4"/>
    <col min="9477" max="9477" width="6.7109375" style="4" customWidth="1"/>
    <col min="9478" max="9478" width="30.7109375" style="4" customWidth="1"/>
    <col min="9479" max="9484" width="10.7109375" style="4" customWidth="1"/>
    <col min="9485" max="9485" width="15.7109375" style="4" customWidth="1"/>
    <col min="9486" max="9486" width="9.140625" style="4"/>
    <col min="9487" max="9487" width="24.5703125" style="4" customWidth="1"/>
    <col min="9488" max="9732" width="9.140625" style="4"/>
    <col min="9733" max="9733" width="6.7109375" style="4" customWidth="1"/>
    <col min="9734" max="9734" width="30.7109375" style="4" customWidth="1"/>
    <col min="9735" max="9740" width="10.7109375" style="4" customWidth="1"/>
    <col min="9741" max="9741" width="15.7109375" style="4" customWidth="1"/>
    <col min="9742" max="9742" width="9.140625" style="4"/>
    <col min="9743" max="9743" width="24.5703125" style="4" customWidth="1"/>
    <col min="9744" max="9988" width="9.140625" style="4"/>
    <col min="9989" max="9989" width="6.7109375" style="4" customWidth="1"/>
    <col min="9990" max="9990" width="30.7109375" style="4" customWidth="1"/>
    <col min="9991" max="9996" width="10.7109375" style="4" customWidth="1"/>
    <col min="9997" max="9997" width="15.7109375" style="4" customWidth="1"/>
    <col min="9998" max="9998" width="9.140625" style="4"/>
    <col min="9999" max="9999" width="24.5703125" style="4" customWidth="1"/>
    <col min="10000" max="10244" width="9.140625" style="4"/>
    <col min="10245" max="10245" width="6.7109375" style="4" customWidth="1"/>
    <col min="10246" max="10246" width="30.7109375" style="4" customWidth="1"/>
    <col min="10247" max="10252" width="10.7109375" style="4" customWidth="1"/>
    <col min="10253" max="10253" width="15.7109375" style="4" customWidth="1"/>
    <col min="10254" max="10254" width="9.140625" style="4"/>
    <col min="10255" max="10255" width="24.5703125" style="4" customWidth="1"/>
    <col min="10256" max="10500" width="9.140625" style="4"/>
    <col min="10501" max="10501" width="6.7109375" style="4" customWidth="1"/>
    <col min="10502" max="10502" width="30.7109375" style="4" customWidth="1"/>
    <col min="10503" max="10508" width="10.7109375" style="4" customWidth="1"/>
    <col min="10509" max="10509" width="15.7109375" style="4" customWidth="1"/>
    <col min="10510" max="10510" width="9.140625" style="4"/>
    <col min="10511" max="10511" width="24.5703125" style="4" customWidth="1"/>
    <col min="10512" max="10756" width="9.140625" style="4"/>
    <col min="10757" max="10757" width="6.7109375" style="4" customWidth="1"/>
    <col min="10758" max="10758" width="30.7109375" style="4" customWidth="1"/>
    <col min="10759" max="10764" width="10.7109375" style="4" customWidth="1"/>
    <col min="10765" max="10765" width="15.7109375" style="4" customWidth="1"/>
    <col min="10766" max="10766" width="9.140625" style="4"/>
    <col min="10767" max="10767" width="24.5703125" style="4" customWidth="1"/>
    <col min="10768" max="11012" width="9.140625" style="4"/>
    <col min="11013" max="11013" width="6.7109375" style="4" customWidth="1"/>
    <col min="11014" max="11014" width="30.7109375" style="4" customWidth="1"/>
    <col min="11015" max="11020" width="10.7109375" style="4" customWidth="1"/>
    <col min="11021" max="11021" width="15.7109375" style="4" customWidth="1"/>
    <col min="11022" max="11022" width="9.140625" style="4"/>
    <col min="11023" max="11023" width="24.5703125" style="4" customWidth="1"/>
    <col min="11024" max="11268" width="9.140625" style="4"/>
    <col min="11269" max="11269" width="6.7109375" style="4" customWidth="1"/>
    <col min="11270" max="11270" width="30.7109375" style="4" customWidth="1"/>
    <col min="11271" max="11276" width="10.7109375" style="4" customWidth="1"/>
    <col min="11277" max="11277" width="15.7109375" style="4" customWidth="1"/>
    <col min="11278" max="11278" width="9.140625" style="4"/>
    <col min="11279" max="11279" width="24.5703125" style="4" customWidth="1"/>
    <col min="11280" max="11524" width="9.140625" style="4"/>
    <col min="11525" max="11525" width="6.7109375" style="4" customWidth="1"/>
    <col min="11526" max="11526" width="30.7109375" style="4" customWidth="1"/>
    <col min="11527" max="11532" width="10.7109375" style="4" customWidth="1"/>
    <col min="11533" max="11533" width="15.7109375" style="4" customWidth="1"/>
    <col min="11534" max="11534" width="9.140625" style="4"/>
    <col min="11535" max="11535" width="24.5703125" style="4" customWidth="1"/>
    <col min="11536" max="11780" width="9.140625" style="4"/>
    <col min="11781" max="11781" width="6.7109375" style="4" customWidth="1"/>
    <col min="11782" max="11782" width="30.7109375" style="4" customWidth="1"/>
    <col min="11783" max="11788" width="10.7109375" style="4" customWidth="1"/>
    <col min="11789" max="11789" width="15.7109375" style="4" customWidth="1"/>
    <col min="11790" max="11790" width="9.140625" style="4"/>
    <col min="11791" max="11791" width="24.5703125" style="4" customWidth="1"/>
    <col min="11792" max="12036" width="9.140625" style="4"/>
    <col min="12037" max="12037" width="6.7109375" style="4" customWidth="1"/>
    <col min="12038" max="12038" width="30.7109375" style="4" customWidth="1"/>
    <col min="12039" max="12044" width="10.7109375" style="4" customWidth="1"/>
    <col min="12045" max="12045" width="15.7109375" style="4" customWidth="1"/>
    <col min="12046" max="12046" width="9.140625" style="4"/>
    <col min="12047" max="12047" width="24.5703125" style="4" customWidth="1"/>
    <col min="12048" max="12292" width="9.140625" style="4"/>
    <col min="12293" max="12293" width="6.7109375" style="4" customWidth="1"/>
    <col min="12294" max="12294" width="30.7109375" style="4" customWidth="1"/>
    <col min="12295" max="12300" width="10.7109375" style="4" customWidth="1"/>
    <col min="12301" max="12301" width="15.7109375" style="4" customWidth="1"/>
    <col min="12302" max="12302" width="9.140625" style="4"/>
    <col min="12303" max="12303" width="24.5703125" style="4" customWidth="1"/>
    <col min="12304" max="12548" width="9.140625" style="4"/>
    <col min="12549" max="12549" width="6.7109375" style="4" customWidth="1"/>
    <col min="12550" max="12550" width="30.7109375" style="4" customWidth="1"/>
    <col min="12551" max="12556" width="10.7109375" style="4" customWidth="1"/>
    <col min="12557" max="12557" width="15.7109375" style="4" customWidth="1"/>
    <col min="12558" max="12558" width="9.140625" style="4"/>
    <col min="12559" max="12559" width="24.5703125" style="4" customWidth="1"/>
    <col min="12560" max="12804" width="9.140625" style="4"/>
    <col min="12805" max="12805" width="6.7109375" style="4" customWidth="1"/>
    <col min="12806" max="12806" width="30.7109375" style="4" customWidth="1"/>
    <col min="12807" max="12812" width="10.7109375" style="4" customWidth="1"/>
    <col min="12813" max="12813" width="15.7109375" style="4" customWidth="1"/>
    <col min="12814" max="12814" width="9.140625" style="4"/>
    <col min="12815" max="12815" width="24.5703125" style="4" customWidth="1"/>
    <col min="12816" max="13060" width="9.140625" style="4"/>
    <col min="13061" max="13061" width="6.7109375" style="4" customWidth="1"/>
    <col min="13062" max="13062" width="30.7109375" style="4" customWidth="1"/>
    <col min="13063" max="13068" width="10.7109375" style="4" customWidth="1"/>
    <col min="13069" max="13069" width="15.7109375" style="4" customWidth="1"/>
    <col min="13070" max="13070" width="9.140625" style="4"/>
    <col min="13071" max="13071" width="24.5703125" style="4" customWidth="1"/>
    <col min="13072" max="13316" width="9.140625" style="4"/>
    <col min="13317" max="13317" width="6.7109375" style="4" customWidth="1"/>
    <col min="13318" max="13318" width="30.7109375" style="4" customWidth="1"/>
    <col min="13319" max="13324" width="10.7109375" style="4" customWidth="1"/>
    <col min="13325" max="13325" width="15.7109375" style="4" customWidth="1"/>
    <col min="13326" max="13326" width="9.140625" style="4"/>
    <col min="13327" max="13327" width="24.5703125" style="4" customWidth="1"/>
    <col min="13328" max="13572" width="9.140625" style="4"/>
    <col min="13573" max="13573" width="6.7109375" style="4" customWidth="1"/>
    <col min="13574" max="13574" width="30.7109375" style="4" customWidth="1"/>
    <col min="13575" max="13580" width="10.7109375" style="4" customWidth="1"/>
    <col min="13581" max="13581" width="15.7109375" style="4" customWidth="1"/>
    <col min="13582" max="13582" width="9.140625" style="4"/>
    <col min="13583" max="13583" width="24.5703125" style="4" customWidth="1"/>
    <col min="13584" max="13828" width="9.140625" style="4"/>
    <col min="13829" max="13829" width="6.7109375" style="4" customWidth="1"/>
    <col min="13830" max="13830" width="30.7109375" style="4" customWidth="1"/>
    <col min="13831" max="13836" width="10.7109375" style="4" customWidth="1"/>
    <col min="13837" max="13837" width="15.7109375" style="4" customWidth="1"/>
    <col min="13838" max="13838" width="9.140625" style="4"/>
    <col min="13839" max="13839" width="24.5703125" style="4" customWidth="1"/>
    <col min="13840" max="14084" width="9.140625" style="4"/>
    <col min="14085" max="14085" width="6.7109375" style="4" customWidth="1"/>
    <col min="14086" max="14086" width="30.7109375" style="4" customWidth="1"/>
    <col min="14087" max="14092" width="10.7109375" style="4" customWidth="1"/>
    <col min="14093" max="14093" width="15.7109375" style="4" customWidth="1"/>
    <col min="14094" max="14094" width="9.140625" style="4"/>
    <col min="14095" max="14095" width="24.5703125" style="4" customWidth="1"/>
    <col min="14096" max="14340" width="9.140625" style="4"/>
    <col min="14341" max="14341" width="6.7109375" style="4" customWidth="1"/>
    <col min="14342" max="14342" width="30.7109375" style="4" customWidth="1"/>
    <col min="14343" max="14348" width="10.7109375" style="4" customWidth="1"/>
    <col min="14349" max="14349" width="15.7109375" style="4" customWidth="1"/>
    <col min="14350" max="14350" width="9.140625" style="4"/>
    <col min="14351" max="14351" width="24.5703125" style="4" customWidth="1"/>
    <col min="14352" max="14596" width="9.140625" style="4"/>
    <col min="14597" max="14597" width="6.7109375" style="4" customWidth="1"/>
    <col min="14598" max="14598" width="30.7109375" style="4" customWidth="1"/>
    <col min="14599" max="14604" width="10.7109375" style="4" customWidth="1"/>
    <col min="14605" max="14605" width="15.7109375" style="4" customWidth="1"/>
    <col min="14606" max="14606" width="9.140625" style="4"/>
    <col min="14607" max="14607" width="24.5703125" style="4" customWidth="1"/>
    <col min="14608" max="14852" width="9.140625" style="4"/>
    <col min="14853" max="14853" width="6.7109375" style="4" customWidth="1"/>
    <col min="14854" max="14854" width="30.7109375" style="4" customWidth="1"/>
    <col min="14855" max="14860" width="10.7109375" style="4" customWidth="1"/>
    <col min="14861" max="14861" width="15.7109375" style="4" customWidth="1"/>
    <col min="14862" max="14862" width="9.140625" style="4"/>
    <col min="14863" max="14863" width="24.5703125" style="4" customWidth="1"/>
    <col min="14864" max="15108" width="9.140625" style="4"/>
    <col min="15109" max="15109" width="6.7109375" style="4" customWidth="1"/>
    <col min="15110" max="15110" width="30.7109375" style="4" customWidth="1"/>
    <col min="15111" max="15116" width="10.7109375" style="4" customWidth="1"/>
    <col min="15117" max="15117" width="15.7109375" style="4" customWidth="1"/>
    <col min="15118" max="15118" width="9.140625" style="4"/>
    <col min="15119" max="15119" width="24.5703125" style="4" customWidth="1"/>
    <col min="15120" max="15364" width="9.140625" style="4"/>
    <col min="15365" max="15365" width="6.7109375" style="4" customWidth="1"/>
    <col min="15366" max="15366" width="30.7109375" style="4" customWidth="1"/>
    <col min="15367" max="15372" width="10.7109375" style="4" customWidth="1"/>
    <col min="15373" max="15373" width="15.7109375" style="4" customWidth="1"/>
    <col min="15374" max="15374" width="9.140625" style="4"/>
    <col min="15375" max="15375" width="24.5703125" style="4" customWidth="1"/>
    <col min="15376" max="15620" width="9.140625" style="4"/>
    <col min="15621" max="15621" width="6.7109375" style="4" customWidth="1"/>
    <col min="15622" max="15622" width="30.7109375" style="4" customWidth="1"/>
    <col min="15623" max="15628" width="10.7109375" style="4" customWidth="1"/>
    <col min="15629" max="15629" width="15.7109375" style="4" customWidth="1"/>
    <col min="15630" max="15630" width="9.140625" style="4"/>
    <col min="15631" max="15631" width="24.5703125" style="4" customWidth="1"/>
    <col min="15632" max="15876" width="9.140625" style="4"/>
    <col min="15877" max="15877" width="6.7109375" style="4" customWidth="1"/>
    <col min="15878" max="15878" width="30.7109375" style="4" customWidth="1"/>
    <col min="15879" max="15884" width="10.7109375" style="4" customWidth="1"/>
    <col min="15885" max="15885" width="15.7109375" style="4" customWidth="1"/>
    <col min="15886" max="15886" width="9.140625" style="4"/>
    <col min="15887" max="15887" width="24.5703125" style="4" customWidth="1"/>
    <col min="15888" max="16132" width="9.140625" style="4"/>
    <col min="16133" max="16133" width="6.7109375" style="4" customWidth="1"/>
    <col min="16134" max="16134" width="30.7109375" style="4" customWidth="1"/>
    <col min="16135" max="16140" width="10.7109375" style="4" customWidth="1"/>
    <col min="16141" max="16141" width="15.7109375" style="4" customWidth="1"/>
    <col min="16142" max="16142" width="9.140625" style="4"/>
    <col min="16143" max="16143" width="24.5703125" style="4" customWidth="1"/>
    <col min="16144" max="16384" width="9.140625" style="4"/>
  </cols>
  <sheetData>
    <row r="1" spans="1: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ht="13.5">
      <c r="A2" s="5"/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12"/>
    </row>
    <row r="3" spans="1:15" ht="13.5">
      <c r="A3" s="13"/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10"/>
      <c r="O3" s="14"/>
    </row>
    <row r="4" spans="1:15" ht="13.5">
      <c r="A4" s="11"/>
      <c r="B4" s="6"/>
      <c r="C4" s="7" t="s">
        <v>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/>
    </row>
    <row r="5" spans="1:15" ht="13.5">
      <c r="A5" s="13"/>
      <c r="B5" s="6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</row>
    <row r="6" spans="1:15" ht="28.5" customHeight="1">
      <c r="A6" s="5"/>
      <c r="B6" s="6"/>
      <c r="C6" s="203" t="s">
        <v>29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18"/>
    </row>
    <row r="7" spans="1:15" ht="13.5">
      <c r="A7" s="5"/>
      <c r="B7" s="6"/>
      <c r="C7" s="1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7"/>
    </row>
    <row r="8" spans="1:15" ht="13.5">
      <c r="A8" s="5"/>
      <c r="B8" s="6"/>
      <c r="C8" s="19" t="s">
        <v>21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7"/>
    </row>
    <row r="9" spans="1:15" ht="14.25" thickBot="1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4"/>
    </row>
    <row r="10" spans="1:15" ht="8.25" customHeight="1" thickBot="1">
      <c r="A10" s="25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9"/>
    </row>
    <row r="11" spans="1:15" ht="12.75" customHeight="1">
      <c r="A11" s="30"/>
      <c r="B11" s="31"/>
      <c r="C11" s="201" t="s">
        <v>2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32"/>
    </row>
    <row r="12" spans="1:15">
      <c r="A12" s="33" t="s">
        <v>3</v>
      </c>
      <c r="B12" s="34" t="s">
        <v>4</v>
      </c>
      <c r="C12" s="35">
        <v>1</v>
      </c>
      <c r="D12" s="35">
        <v>2</v>
      </c>
      <c r="E12" s="36">
        <v>3</v>
      </c>
      <c r="F12" s="36">
        <v>4</v>
      </c>
      <c r="G12" s="36">
        <v>5</v>
      </c>
      <c r="H12" s="36">
        <v>6</v>
      </c>
      <c r="I12" s="36">
        <v>7</v>
      </c>
      <c r="J12" s="36">
        <v>8</v>
      </c>
      <c r="K12" s="36">
        <v>9</v>
      </c>
      <c r="L12" s="36">
        <v>10</v>
      </c>
      <c r="M12" s="36">
        <v>11</v>
      </c>
      <c r="N12" s="36">
        <v>12</v>
      </c>
      <c r="O12" s="37" t="s">
        <v>5</v>
      </c>
    </row>
    <row r="13" spans="1:15" ht="14.25" thickBot="1">
      <c r="A13" s="38"/>
      <c r="B13" s="39"/>
      <c r="C13" s="40">
        <v>30</v>
      </c>
      <c r="D13" s="40">
        <v>60</v>
      </c>
      <c r="E13" s="41">
        <v>90</v>
      </c>
      <c r="F13" s="40">
        <v>120</v>
      </c>
      <c r="G13" s="41">
        <v>150</v>
      </c>
      <c r="H13" s="40">
        <v>180</v>
      </c>
      <c r="I13" s="41">
        <v>210</v>
      </c>
      <c r="J13" s="40">
        <v>240</v>
      </c>
      <c r="K13" s="41">
        <v>270</v>
      </c>
      <c r="L13" s="40">
        <v>300</v>
      </c>
      <c r="M13" s="41">
        <v>330</v>
      </c>
      <c r="N13" s="40">
        <v>360</v>
      </c>
      <c r="O13" s="42" t="s">
        <v>6</v>
      </c>
    </row>
    <row r="14" spans="1:15" ht="13.5">
      <c r="A14" s="43"/>
      <c r="B14" s="44"/>
      <c r="C14" s="45"/>
      <c r="D14" s="45"/>
      <c r="E14" s="46"/>
      <c r="F14" s="45"/>
      <c r="G14" s="45"/>
      <c r="H14" s="45"/>
      <c r="I14" s="45"/>
      <c r="J14" s="45"/>
      <c r="K14" s="45"/>
      <c r="L14" s="45"/>
      <c r="M14" s="45"/>
      <c r="N14" s="47"/>
      <c r="O14" s="48"/>
    </row>
    <row r="15" spans="1:15" ht="38.25">
      <c r="A15" s="49">
        <v>1</v>
      </c>
      <c r="B15" s="196" t="s">
        <v>24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2">
        <f>SUM(C15:N15)</f>
        <v>0</v>
      </c>
    </row>
    <row r="16" spans="1:15" ht="12.75">
      <c r="A16" s="49"/>
      <c r="B16" s="50"/>
      <c r="C16" s="53">
        <f>$O16*C15</f>
        <v>0</v>
      </c>
      <c r="D16" s="53">
        <f t="shared" ref="D16:H16" si="0">$O16*D15</f>
        <v>0</v>
      </c>
      <c r="E16" s="53">
        <f t="shared" si="0"/>
        <v>0</v>
      </c>
      <c r="F16" s="53">
        <f t="shared" si="0"/>
        <v>0</v>
      </c>
      <c r="G16" s="53">
        <f t="shared" si="0"/>
        <v>0</v>
      </c>
      <c r="H16" s="53">
        <f t="shared" si="0"/>
        <v>0</v>
      </c>
      <c r="I16" s="53">
        <f>$O16*I15</f>
        <v>0</v>
      </c>
      <c r="J16" s="53">
        <f t="shared" ref="J16" si="1">$O16*J15</f>
        <v>0</v>
      </c>
      <c r="K16" s="53">
        <f>$O16*K15</f>
        <v>0</v>
      </c>
      <c r="L16" s="53">
        <f>$O16*L15</f>
        <v>0</v>
      </c>
      <c r="M16" s="53">
        <f>$O16*M15</f>
        <v>0</v>
      </c>
      <c r="N16" s="53">
        <f>$O16*N15</f>
        <v>0</v>
      </c>
      <c r="O16" s="54">
        <f>(PLANILHA!F15+PLANILHA!F16)*1</f>
        <v>0</v>
      </c>
    </row>
    <row r="17" spans="1:15" ht="5.25" customHeight="1">
      <c r="A17" s="49"/>
      <c r="B17" s="50"/>
      <c r="C17" s="55">
        <v>0</v>
      </c>
      <c r="D17" s="55">
        <v>0</v>
      </c>
      <c r="E17" s="56">
        <v>0</v>
      </c>
      <c r="F17" s="56">
        <v>0</v>
      </c>
      <c r="G17" s="56">
        <v>0</v>
      </c>
      <c r="H17" s="56">
        <v>0</v>
      </c>
      <c r="I17" s="56"/>
      <c r="J17" s="56">
        <v>0</v>
      </c>
      <c r="K17" s="56"/>
      <c r="L17" s="56"/>
      <c r="M17" s="56"/>
      <c r="N17" s="56"/>
      <c r="O17" s="57"/>
    </row>
    <row r="18" spans="1:15" ht="25.5">
      <c r="A18" s="49">
        <v>2</v>
      </c>
      <c r="B18" s="196" t="s">
        <v>25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2">
        <f>SUM(C18:N18)</f>
        <v>0</v>
      </c>
    </row>
    <row r="19" spans="1:15" ht="12.75">
      <c r="A19" s="49"/>
      <c r="B19" s="50"/>
      <c r="C19" s="53">
        <f>$O19*C18</f>
        <v>0</v>
      </c>
      <c r="D19" s="53">
        <f t="shared" ref="D19:H19" si="2">$O19*D18</f>
        <v>0</v>
      </c>
      <c r="E19" s="53">
        <f t="shared" si="2"/>
        <v>0</v>
      </c>
      <c r="F19" s="53">
        <f t="shared" si="2"/>
        <v>0</v>
      </c>
      <c r="G19" s="53">
        <f t="shared" si="2"/>
        <v>0</v>
      </c>
      <c r="H19" s="53">
        <f t="shared" si="2"/>
        <v>0</v>
      </c>
      <c r="I19" s="53">
        <f>$O19*I18</f>
        <v>0</v>
      </c>
      <c r="J19" s="53">
        <f t="shared" ref="J19" si="3">$O19*J18</f>
        <v>0</v>
      </c>
      <c r="K19" s="53">
        <f t="shared" ref="K19" si="4">$O19*K18</f>
        <v>0</v>
      </c>
      <c r="L19" s="53">
        <f>$O19*L18</f>
        <v>0</v>
      </c>
      <c r="M19" s="53">
        <f>$O19*M18</f>
        <v>0</v>
      </c>
      <c r="N19" s="53">
        <f>$O19*N18</f>
        <v>0</v>
      </c>
      <c r="O19" s="54">
        <f>(PLANILHA!F19+PLANILHA!F20)*1</f>
        <v>0</v>
      </c>
    </row>
    <row r="20" spans="1:15" ht="5.25" customHeight="1" thickBot="1">
      <c r="A20" s="49"/>
      <c r="B20" s="50"/>
      <c r="C20" s="55"/>
      <c r="D20" s="55"/>
      <c r="E20" s="53"/>
      <c r="F20" s="53"/>
      <c r="G20" s="53"/>
      <c r="H20" s="53"/>
      <c r="I20" s="53"/>
      <c r="J20" s="53"/>
      <c r="K20" s="53"/>
      <c r="L20" s="53"/>
      <c r="M20" s="53"/>
      <c r="N20" s="58"/>
      <c r="O20" s="54"/>
    </row>
    <row r="21" spans="1:15">
      <c r="A21" s="59"/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2" spans="1:15">
      <c r="A22" s="63"/>
      <c r="B22" s="64" t="s">
        <v>20</v>
      </c>
      <c r="C22" s="65">
        <f>C16+C19</f>
        <v>0</v>
      </c>
      <c r="D22" s="65">
        <f t="shared" ref="D22:N22" si="5">D16+D19</f>
        <v>0</v>
      </c>
      <c r="E22" s="65">
        <f t="shared" si="5"/>
        <v>0</v>
      </c>
      <c r="F22" s="65">
        <f t="shared" si="5"/>
        <v>0</v>
      </c>
      <c r="G22" s="65">
        <f t="shared" si="5"/>
        <v>0</v>
      </c>
      <c r="H22" s="65">
        <f t="shared" si="5"/>
        <v>0</v>
      </c>
      <c r="I22" s="65">
        <f t="shared" si="5"/>
        <v>0</v>
      </c>
      <c r="J22" s="65">
        <f t="shared" si="5"/>
        <v>0</v>
      </c>
      <c r="K22" s="65">
        <f t="shared" si="5"/>
        <v>0</v>
      </c>
      <c r="L22" s="65">
        <f t="shared" si="5"/>
        <v>0</v>
      </c>
      <c r="M22" s="65">
        <f t="shared" si="5"/>
        <v>0</v>
      </c>
      <c r="N22" s="65">
        <f t="shared" si="5"/>
        <v>0</v>
      </c>
      <c r="O22" s="147">
        <f>O16+O19</f>
        <v>0</v>
      </c>
    </row>
    <row r="23" spans="1:15" ht="12.75" thickBot="1">
      <c r="A23" s="66"/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4" spans="1:15" ht="13.5">
      <c r="A24" s="70"/>
      <c r="B24" s="6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3"/>
    </row>
    <row r="25" spans="1:15" ht="13.5">
      <c r="A25" s="70"/>
      <c r="B25" s="64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  <c r="O25" s="73"/>
    </row>
    <row r="26" spans="1:15" ht="13.5">
      <c r="A26" s="74"/>
      <c r="B26" s="19"/>
      <c r="C26" s="19"/>
      <c r="D26" s="75"/>
      <c r="N26" s="19"/>
      <c r="O26" s="76"/>
    </row>
    <row r="27" spans="1:15">
      <c r="A27" s="77"/>
      <c r="B27" s="15"/>
      <c r="C27" s="15"/>
      <c r="D27" s="78"/>
      <c r="N27" s="15"/>
      <c r="O27" s="79"/>
    </row>
    <row r="28" spans="1:15" ht="12.75" thickBot="1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2"/>
    </row>
    <row r="29" spans="1:15">
      <c r="A29" s="83"/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1: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3.5">
      <c r="A31" s="8"/>
      <c r="O31" s="86"/>
    </row>
    <row r="32" spans="1:15" ht="13.5">
      <c r="A32" s="16"/>
      <c r="O32" s="15"/>
    </row>
    <row r="33" spans="1:15" ht="13.5">
      <c r="A33" s="10"/>
      <c r="B33" s="19"/>
      <c r="C33" s="1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87"/>
      <c r="O33" s="88"/>
    </row>
    <row r="34" spans="1:15" ht="13.5">
      <c r="A34" s="16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5"/>
    </row>
    <row r="35" spans="1:15" ht="13.5">
      <c r="A35" s="8"/>
      <c r="B35" s="19"/>
      <c r="C35" s="1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8"/>
    </row>
    <row r="36" spans="1:15" ht="13.5">
      <c r="A36" s="8"/>
      <c r="B36" s="19"/>
      <c r="C36" s="1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8"/>
    </row>
    <row r="37" spans="1:15" ht="13.5">
      <c r="A37" s="8"/>
      <c r="B37" s="19"/>
      <c r="C37" s="1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8"/>
    </row>
    <row r="38" spans="1:15" ht="13.5">
      <c r="A38" s="8"/>
      <c r="B38" s="19"/>
      <c r="C38" s="1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8"/>
    </row>
    <row r="39" spans="1:15" ht="13.5">
      <c r="A39" s="8"/>
      <c r="B39" s="19"/>
      <c r="C39" s="1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8"/>
    </row>
    <row r="40" spans="1:15" ht="13.5">
      <c r="A40" s="16"/>
      <c r="B40" s="1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0"/>
      <c r="O40" s="16"/>
    </row>
    <row r="41" spans="1:15" ht="13.5">
      <c r="A41" s="28"/>
      <c r="C41" s="2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27"/>
    </row>
    <row r="42" spans="1:15" ht="13.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</row>
    <row r="43" spans="1:1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1:15" ht="13.5">
      <c r="A44" s="90"/>
      <c r="B44" s="9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1:15">
      <c r="A45" s="83"/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</row>
    <row r="46" spans="1:15">
      <c r="A46" s="83"/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85"/>
    </row>
    <row r="47" spans="1:15">
      <c r="A47" s="83"/>
      <c r="B47" s="92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1:15">
      <c r="A48" s="83"/>
      <c r="B48" s="92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4"/>
    </row>
    <row r="49" spans="1:15">
      <c r="A49" s="83"/>
      <c r="B49" s="92"/>
      <c r="C49" s="93"/>
      <c r="D49" s="93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85"/>
    </row>
    <row r="50" spans="1:15">
      <c r="A50" s="83"/>
      <c r="B50" s="92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>
      <c r="A51" s="83"/>
      <c r="B51" s="92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4"/>
    </row>
    <row r="52" spans="1:15">
      <c r="A52" s="83"/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6"/>
      <c r="O52" s="85"/>
    </row>
    <row r="53" spans="1:15">
      <c r="A53" s="83"/>
      <c r="B53" s="92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5">
      <c r="A54" s="83"/>
      <c r="B54" s="92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4"/>
    </row>
    <row r="55" spans="1:15">
      <c r="A55" s="97"/>
      <c r="B55" s="92"/>
      <c r="C55" s="94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9"/>
      <c r="O55" s="99"/>
    </row>
    <row r="56" spans="1:15">
      <c r="A56" s="99"/>
      <c r="B56" s="6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5">
      <c r="A57" s="99"/>
      <c r="B57" s="64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1:15" ht="13.5">
      <c r="A58" s="99"/>
      <c r="B58" s="92"/>
      <c r="C58" s="94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99"/>
    </row>
    <row r="59" spans="1:15">
      <c r="A59" s="99"/>
      <c r="B59" s="6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9"/>
    </row>
    <row r="60" spans="1:15" ht="13.5">
      <c r="A60" s="72"/>
      <c r="B60" s="6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2"/>
      <c r="O60" s="71"/>
    </row>
    <row r="61" spans="1:15" ht="13.5">
      <c r="A61" s="71"/>
      <c r="B61" s="64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2"/>
    </row>
    <row r="62" spans="1:15" ht="13.5">
      <c r="A62" s="64"/>
      <c r="B62" s="71"/>
      <c r="C62" s="64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</row>
    <row r="63" spans="1:15">
      <c r="A63" s="64"/>
      <c r="B63" s="64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6"/>
    </row>
    <row r="64" spans="1:15" ht="13.5">
      <c r="A64" s="104"/>
      <c r="B64" s="105"/>
      <c r="C64" s="104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1:15" ht="13.5">
      <c r="A65" s="104"/>
      <c r="B65" s="105"/>
      <c r="C65" s="106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8"/>
    </row>
    <row r="66" spans="1:15" ht="13.5">
      <c r="A66" s="104"/>
      <c r="B66" s="105"/>
      <c r="C66" s="106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8"/>
    </row>
    <row r="67" spans="1:15">
      <c r="A67" s="104"/>
      <c r="O67" s="78"/>
    </row>
    <row r="68" spans="1:15">
      <c r="A68" s="104"/>
      <c r="O68" s="78"/>
    </row>
    <row r="69" spans="1:15">
      <c r="A69" s="104"/>
      <c r="B69" s="15"/>
      <c r="C69" s="92"/>
      <c r="D69" s="15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</row>
    <row r="70" spans="1:15">
      <c r="A70" s="104"/>
      <c r="B70" s="15"/>
      <c r="C70" s="92"/>
      <c r="D70" s="15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</row>
    <row r="71" spans="1:15">
      <c r="A71" s="104"/>
      <c r="B71" s="15"/>
      <c r="C71" s="92"/>
      <c r="D71" s="15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1:15">
      <c r="A72" s="104"/>
      <c r="B72" s="15"/>
      <c r="C72" s="92"/>
      <c r="D72" s="15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1:15">
      <c r="A73" s="104"/>
      <c r="C73" s="19"/>
      <c r="D73" s="19"/>
      <c r="E73" s="75"/>
      <c r="F73" s="75"/>
      <c r="G73" s="75"/>
      <c r="H73" s="75"/>
      <c r="I73" s="75"/>
      <c r="J73" s="75"/>
      <c r="K73" s="75"/>
      <c r="L73" s="75"/>
      <c r="M73" s="75"/>
      <c r="O73" s="78"/>
    </row>
    <row r="74" spans="1:15">
      <c r="A74" s="104"/>
      <c r="C74" s="15"/>
      <c r="D74" s="15"/>
      <c r="E74" s="78"/>
      <c r="F74" s="78"/>
      <c r="G74" s="78"/>
      <c r="H74" s="78"/>
      <c r="I74" s="78"/>
      <c r="J74" s="78"/>
      <c r="K74" s="78"/>
      <c r="L74" s="78"/>
      <c r="M74" s="78"/>
      <c r="O74" s="78"/>
    </row>
    <row r="75" spans="1:15">
      <c r="A75" s="104"/>
      <c r="B75" s="15"/>
      <c r="C75" s="92"/>
      <c r="D75" s="15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1:15" ht="13.5">
      <c r="A76" s="107"/>
      <c r="B76" s="108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6"/>
    </row>
    <row r="79" spans="1:15"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</row>
    <row r="81" spans="3:24"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</row>
    <row r="86" spans="3:24">
      <c r="Q86" s="112"/>
      <c r="R86" s="112"/>
      <c r="S86" s="112"/>
      <c r="T86" s="112"/>
      <c r="U86" s="112"/>
      <c r="V86" s="112"/>
      <c r="W86" s="112"/>
      <c r="X86" s="112"/>
    </row>
  </sheetData>
  <mergeCells count="2">
    <mergeCell ref="C11:N11"/>
    <mergeCell ref="C6:N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ana_1429</cp:lastModifiedBy>
  <cp:lastPrinted>2023-01-09T18:40:05Z</cp:lastPrinted>
  <dcterms:created xsi:type="dcterms:W3CDTF">2012-07-23T19:03:05Z</dcterms:created>
  <dcterms:modified xsi:type="dcterms:W3CDTF">2023-01-09T18:47:23Z</dcterms:modified>
</cp:coreProperties>
</file>